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 tabRatio="873"/>
  </bookViews>
  <sheets>
    <sheet name="актуальные" sheetId="25" r:id="rId1"/>
    <sheet name="ветераны ВОВ" sheetId="24" r:id="rId2"/>
    <sheet name="инвалиды" sheetId="14" r:id="rId3"/>
    <sheet name="Многод. семьи" sheetId="11" r:id="rId4"/>
    <sheet name="ЕДК многод" sheetId="16" r:id="rId5"/>
    <sheet name="бер и корм" sheetId="30" r:id="rId6"/>
    <sheet name="до 1,5 лет" sheetId="27" r:id="rId7"/>
    <sheet name="ДетСад" sheetId="9" r:id="rId8"/>
    <sheet name="ДП" sheetId="21" r:id="rId9"/>
    <sheet name="3-7" sheetId="32" r:id="rId10"/>
    <sheet name="ЕДВ на 1-го" sheetId="20" r:id="rId11"/>
    <sheet name="ЕДВ на 3-го" sheetId="19" r:id="rId12"/>
    <sheet name="дет с заб" sheetId="26" r:id="rId13"/>
    <sheet name="ежегодные" sheetId="31" r:id="rId14"/>
    <sheet name="единоврем" sheetId="18" r:id="rId15"/>
    <sheet name="иные" sheetId="13" r:id="rId16"/>
    <sheet name="мат.капитал" sheetId="12" r:id="rId17"/>
    <sheet name="ЕДВ" sheetId="10" r:id="rId18"/>
    <sheet name="ФЕДК" sheetId="28" r:id="rId19"/>
    <sheet name="РЕДК" sheetId="6" r:id="rId20"/>
    <sheet name="ЕДК село" sheetId="17" r:id="rId21"/>
    <sheet name="475+142" sheetId="29" r:id="rId22"/>
    <sheet name="субсидии" sheetId="5" r:id="rId23"/>
  </sheets>
  <externalReferences>
    <externalReference r:id="rId24"/>
  </externalReferences>
  <definedNames>
    <definedName name="_xlnm.Database" localSheetId="9">'3-7'!#REF!</definedName>
    <definedName name="_xlnm.Database" localSheetId="5">#REF!</definedName>
    <definedName name="_xlnm.Database" localSheetId="8">ДП!#REF!</definedName>
    <definedName name="_xlnm.Database">#REF!</definedName>
    <definedName name="_xlnm.Print_Area" localSheetId="0">актуальные!$A$1:$D$21</definedName>
    <definedName name="_xlnm.Print_Area" localSheetId="4">'ЕДК многод'!$A$1:$H$23</definedName>
    <definedName name="_xlnm.Print_Area" localSheetId="13">ежегодные!$A$1:$G$22</definedName>
    <definedName name="_xlnm.Print_Area" localSheetId="19">РЕДК!$A$1:$F$23</definedName>
    <definedName name="_xlnm.Print_Area" localSheetId="22">субсидии!$A$1:$F$23</definedName>
    <definedName name="_xlnm.Print_Area" localSheetId="18">ФЕДК!$A$1:$D$21</definedName>
  </definedNames>
  <calcPr calcId="145621"/>
</workbook>
</file>

<file path=xl/calcChain.xml><?xml version="1.0" encoding="utf-8"?>
<calcChain xmlns="http://schemas.openxmlformats.org/spreadsheetml/2006/main">
  <c r="D22" i="32" l="1"/>
  <c r="C22" i="32"/>
  <c r="G22" i="31" l="1"/>
  <c r="F22" i="31"/>
  <c r="E22" i="31"/>
  <c r="D22" i="31"/>
  <c r="C22" i="31"/>
  <c r="I11" i="30" l="1"/>
  <c r="I12" i="30"/>
  <c r="I29" i="30" s="1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C29" i="30"/>
  <c r="D29" i="30"/>
  <c r="E29" i="30"/>
  <c r="F29" i="30"/>
  <c r="G29" i="30"/>
  <c r="H29" i="30"/>
  <c r="J29" i="30"/>
  <c r="K29" i="30"/>
  <c r="F24" i="29"/>
  <c r="E24" i="29"/>
  <c r="D24" i="29"/>
  <c r="C24" i="29"/>
  <c r="D21" i="28"/>
  <c r="C21" i="28"/>
  <c r="F23" i="5"/>
  <c r="E23" i="5"/>
  <c r="D23" i="5"/>
  <c r="C23" i="5"/>
  <c r="D25" i="17" l="1"/>
  <c r="C25" i="17"/>
  <c r="F24" i="6" l="1"/>
  <c r="E24" i="6"/>
  <c r="D24" i="6"/>
  <c r="C24" i="6"/>
  <c r="N22" i="10"/>
  <c r="M22" i="10"/>
  <c r="K22" i="10"/>
  <c r="J22" i="10"/>
  <c r="I22" i="10"/>
  <c r="H22" i="10"/>
  <c r="G22" i="10"/>
  <c r="F22" i="10"/>
  <c r="C22" i="10"/>
  <c r="L21" i="10"/>
  <c r="F21" i="10"/>
  <c r="L20" i="10"/>
  <c r="F20" i="10"/>
  <c r="L19" i="10"/>
  <c r="F19" i="10"/>
  <c r="L18" i="10"/>
  <c r="F18" i="10"/>
  <c r="L17" i="10"/>
  <c r="F17" i="10"/>
  <c r="L16" i="10"/>
  <c r="F16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L9" i="10"/>
  <c r="F9" i="10"/>
  <c r="L8" i="10"/>
  <c r="F8" i="10"/>
  <c r="L7" i="10"/>
  <c r="F7" i="10"/>
  <c r="L6" i="10"/>
  <c r="F6" i="10"/>
  <c r="L5" i="10"/>
  <c r="F5" i="10"/>
  <c r="L4" i="10"/>
  <c r="L22" i="10" s="1"/>
  <c r="F4" i="10"/>
  <c r="N24" i="12"/>
  <c r="M24" i="12"/>
  <c r="L24" i="12"/>
  <c r="K24" i="12"/>
  <c r="J24" i="12"/>
  <c r="I24" i="12"/>
  <c r="H24" i="12"/>
  <c r="G24" i="12"/>
  <c r="F24" i="12"/>
  <c r="C24" i="12" s="1"/>
  <c r="E24" i="12"/>
  <c r="D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L22" i="13" l="1"/>
  <c r="K22" i="13"/>
  <c r="J22" i="13"/>
  <c r="I22" i="13"/>
  <c r="H22" i="13"/>
  <c r="G22" i="13"/>
  <c r="F22" i="13"/>
  <c r="E22" i="13"/>
  <c r="D22" i="13"/>
  <c r="C22" i="13"/>
  <c r="F21" i="16" l="1"/>
  <c r="E21" i="16"/>
  <c r="D21" i="16"/>
  <c r="C21" i="16"/>
  <c r="K25" i="27"/>
  <c r="J25" i="27"/>
  <c r="I25" i="27"/>
  <c r="H25" i="27"/>
  <c r="G25" i="27"/>
  <c r="F25" i="27"/>
  <c r="E25" i="27"/>
  <c r="D25" i="27"/>
  <c r="C25" i="27"/>
  <c r="J23" i="26"/>
  <c r="I23" i="26"/>
  <c r="H23" i="26"/>
  <c r="G23" i="26"/>
  <c r="F23" i="26"/>
  <c r="E23" i="26"/>
  <c r="D23" i="26"/>
  <c r="C23" i="26"/>
  <c r="M23" i="18" l="1"/>
  <c r="L23" i="18"/>
  <c r="K23" i="18"/>
  <c r="J23" i="18"/>
  <c r="I23" i="18"/>
  <c r="G23" i="18"/>
  <c r="F23" i="18"/>
  <c r="E23" i="18"/>
  <c r="D23" i="18"/>
  <c r="C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23" i="18" s="1"/>
  <c r="F23" i="20" l="1"/>
  <c r="E23" i="20"/>
  <c r="D23" i="20"/>
  <c r="C23" i="20"/>
  <c r="F22" i="21"/>
  <c r="E22" i="21"/>
  <c r="D22" i="21"/>
  <c r="C22" i="21"/>
  <c r="H25" i="9" l="1"/>
  <c r="G25" i="9"/>
  <c r="F25" i="9"/>
  <c r="E25" i="9"/>
  <c r="D25" i="9"/>
  <c r="C25" i="9"/>
  <c r="O23" i="11" l="1"/>
  <c r="N23" i="11"/>
  <c r="M23" i="11"/>
  <c r="L23" i="11"/>
  <c r="K23" i="11"/>
  <c r="J23" i="11"/>
  <c r="I23" i="11"/>
  <c r="H23" i="11"/>
  <c r="G23" i="11"/>
  <c r="F23" i="11"/>
  <c r="E23" i="11"/>
  <c r="D23" i="11"/>
  <c r="C23" i="11"/>
  <c r="O23" i="14" l="1"/>
  <c r="N23" i="14"/>
  <c r="M23" i="14"/>
  <c r="L23" i="14"/>
  <c r="K23" i="14"/>
  <c r="J23" i="14"/>
  <c r="I23" i="14"/>
  <c r="H23" i="14"/>
  <c r="G23" i="14"/>
  <c r="F23" i="14"/>
  <c r="E23" i="14"/>
  <c r="D23" i="14"/>
  <c r="O22" i="14"/>
  <c r="C22" i="14"/>
  <c r="O21" i="14"/>
  <c r="C21" i="14"/>
  <c r="O20" i="14"/>
  <c r="C20" i="14"/>
  <c r="O19" i="14"/>
  <c r="C19" i="14"/>
  <c r="O18" i="14"/>
  <c r="C18" i="14"/>
  <c r="O17" i="14"/>
  <c r="C17" i="14"/>
  <c r="O16" i="14"/>
  <c r="C16" i="14"/>
  <c r="O15" i="14"/>
  <c r="C15" i="14"/>
  <c r="O14" i="14"/>
  <c r="C14" i="14"/>
  <c r="O13" i="14"/>
  <c r="C13" i="14"/>
  <c r="O12" i="14"/>
  <c r="C12" i="14"/>
  <c r="O11" i="14"/>
  <c r="C11" i="14"/>
  <c r="O10" i="14"/>
  <c r="C10" i="14"/>
  <c r="O9" i="14"/>
  <c r="C9" i="14"/>
  <c r="O8" i="14"/>
  <c r="C8" i="14"/>
  <c r="O7" i="14"/>
  <c r="C7" i="14"/>
  <c r="O6" i="14"/>
  <c r="C6" i="14"/>
  <c r="O5" i="14"/>
  <c r="C5" i="14"/>
  <c r="C23" i="14" s="1"/>
  <c r="E8" i="24" l="1"/>
  <c r="C8" i="24" s="1"/>
  <c r="H8" i="24"/>
  <c r="K8" i="24"/>
  <c r="E9" i="24"/>
  <c r="C9" i="24" s="1"/>
  <c r="H9" i="24"/>
  <c r="K9" i="24"/>
  <c r="E10" i="24"/>
  <c r="C10" i="24" s="1"/>
  <c r="H10" i="24"/>
  <c r="K10" i="24"/>
  <c r="E11" i="24"/>
  <c r="C11" i="24" s="1"/>
  <c r="H11" i="24"/>
  <c r="K11" i="24"/>
  <c r="E12" i="24"/>
  <c r="C12" i="24" s="1"/>
  <c r="H12" i="24"/>
  <c r="K12" i="24"/>
  <c r="E13" i="24"/>
  <c r="C13" i="24" s="1"/>
  <c r="H13" i="24"/>
  <c r="K13" i="24"/>
  <c r="E14" i="24"/>
  <c r="C14" i="24" s="1"/>
  <c r="H14" i="24"/>
  <c r="K14" i="24"/>
  <c r="E15" i="24"/>
  <c r="C15" i="24" s="1"/>
  <c r="H15" i="24"/>
  <c r="K15" i="24"/>
  <c r="E16" i="24"/>
  <c r="C16" i="24" s="1"/>
  <c r="H16" i="24"/>
  <c r="K16" i="24"/>
  <c r="E17" i="24"/>
  <c r="C17" i="24" s="1"/>
  <c r="H17" i="24"/>
  <c r="K17" i="24"/>
  <c r="E18" i="24"/>
  <c r="C18" i="24" s="1"/>
  <c r="H18" i="24"/>
  <c r="K18" i="24"/>
  <c r="E19" i="24"/>
  <c r="C19" i="24" s="1"/>
  <c r="H19" i="24"/>
  <c r="K19" i="24"/>
  <c r="E20" i="24"/>
  <c r="C20" i="24" s="1"/>
  <c r="H20" i="24"/>
  <c r="K20" i="24"/>
  <c r="E21" i="24"/>
  <c r="C21" i="24" s="1"/>
  <c r="H21" i="24"/>
  <c r="K21" i="24"/>
  <c r="E22" i="24"/>
  <c r="C22" i="24" s="1"/>
  <c r="H22" i="24"/>
  <c r="K22" i="24"/>
  <c r="E23" i="24"/>
  <c r="C23" i="24" s="1"/>
  <c r="H23" i="24"/>
  <c r="K23" i="24"/>
  <c r="E24" i="24"/>
  <c r="C24" i="24" s="1"/>
  <c r="H24" i="24"/>
  <c r="K24" i="24"/>
  <c r="E25" i="24"/>
  <c r="C25" i="24" s="1"/>
  <c r="H25" i="24"/>
  <c r="K25" i="24"/>
  <c r="D31" i="24"/>
  <c r="D28" i="24"/>
  <c r="N26" i="24"/>
  <c r="M26" i="24"/>
  <c r="L26" i="24"/>
  <c r="J26" i="24"/>
  <c r="I26" i="24"/>
  <c r="G26" i="24"/>
  <c r="G27" i="24" s="1"/>
  <c r="F26" i="24"/>
  <c r="C31" i="24" s="1"/>
  <c r="D26" i="24"/>
  <c r="D21" i="25"/>
  <c r="C21" i="25"/>
  <c r="E26" i="24" l="1"/>
  <c r="H26" i="24"/>
  <c r="K26" i="24"/>
  <c r="F27" i="24"/>
  <c r="E27" i="17"/>
  <c r="C26" i="24" l="1"/>
</calcChain>
</file>

<file path=xl/sharedStrings.xml><?xml version="1.0" encoding="utf-8"?>
<sst xmlns="http://schemas.openxmlformats.org/spreadsheetml/2006/main" count="824" uniqueCount="278">
  <si>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</si>
  <si>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</si>
  <si>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</si>
  <si>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</si>
  <si>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</si>
  <si>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</si>
  <si>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</si>
  <si>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</si>
  <si>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</si>
  <si>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</si>
  <si>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</si>
  <si>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</si>
  <si>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</si>
  <si>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</si>
  <si>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</si>
  <si>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</si>
  <si>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</si>
  <si>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</si>
  <si>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</si>
  <si>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Наименование МО</t>
  </si>
  <si>
    <t>№</t>
  </si>
  <si>
    <t>Наименование МO</t>
  </si>
  <si>
    <t>выплачено за</t>
  </si>
  <si>
    <t>ВСЕГО (накопительно)</t>
  </si>
  <si>
    <t>за 2020 г</t>
  </si>
  <si>
    <t>граждан</t>
  </si>
  <si>
    <t>семей</t>
  </si>
  <si>
    <t xml:space="preserve">Жертвы политических репрессий </t>
  </si>
  <si>
    <t xml:space="preserve">Ветераны труда </t>
  </si>
  <si>
    <t xml:space="preserve">№ </t>
  </si>
  <si>
    <t>получателей</t>
  </si>
  <si>
    <t>№ п/п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</si>
  <si>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</si>
  <si>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</si>
  <si>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</si>
  <si>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</si>
  <si>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</si>
  <si>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Численность обратившихся за выплатой</t>
  </si>
  <si>
    <t>детей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</si>
  <si>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</si>
  <si>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</si>
  <si>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</si>
  <si>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</si>
  <si>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</si>
  <si>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</si>
  <si>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</si>
  <si>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</si>
  <si>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</si>
  <si>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</si>
  <si>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</si>
  <si>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</si>
  <si>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</si>
  <si>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</si>
  <si>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</si>
  <si>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</si>
  <si>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</si>
  <si>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</si>
  <si>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Итого:</t>
  </si>
  <si>
    <r>
      <t>ВСЕГО  граждан , которым назначена выплата  в 2020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</si>
  <si>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</si>
  <si>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</si>
  <si>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</si>
  <si>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</si>
  <si>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</si>
  <si>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</si>
  <si>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</si>
  <si>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</si>
  <si>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</si>
  <si>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</si>
  <si>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</si>
  <si>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</si>
  <si>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</si>
  <si>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</si>
  <si>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</si>
  <si>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</si>
  <si>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</si>
  <si>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</si>
  <si>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12 детей </t>
  </si>
  <si>
    <t xml:space="preserve">Информация о численности получателей регионального материнского капитала </t>
  </si>
  <si>
    <t>Улучшение жилищных условий</t>
  </si>
  <si>
    <t>Оплата услуг по присмотру и уходу за детьми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</si>
  <si>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</si>
  <si>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</si>
  <si>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</si>
  <si>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</si>
  <si>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 xml:space="preserve">Приобритение сельхоз животных, сельхоз техники </t>
  </si>
  <si>
    <t>ИТОГО*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</si>
  <si>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</si>
  <si>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</si>
  <si>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</si>
  <si>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</si>
  <si>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</si>
  <si>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</si>
  <si>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</si>
  <si>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</si>
  <si>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</si>
  <si>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</si>
  <si>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</si>
  <si>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</si>
  <si>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</si>
  <si>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</si>
  <si>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</si>
  <si>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</si>
  <si>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</si>
  <si>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</si>
  <si>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</si>
  <si>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</si>
  <si>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</si>
  <si>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</si>
  <si>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</si>
  <si>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</si>
  <si>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</si>
  <si>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>* - получатель учитывается один раз</t>
  </si>
  <si>
    <t xml:space="preserve">Инвалидам  с детства по зрению     </t>
  </si>
  <si>
    <t xml:space="preserve">инвалидам боевых действий  </t>
  </si>
  <si>
    <t>выплата родителям погибших в Чечне</t>
  </si>
  <si>
    <t xml:space="preserve">компенсация проезда (гемодиа-лиз)             </t>
  </si>
  <si>
    <t xml:space="preserve">ЕДК  Кап ремонт 70-80    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</si>
  <si>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</si>
  <si>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</si>
  <si>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</si>
  <si>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</si>
  <si>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ВСЕГО по области:</t>
  </si>
  <si>
    <t>Инвалиды (по группе инвалидности)</t>
  </si>
  <si>
    <t>Инвалиды взрослые (старше 18 лет)</t>
  </si>
  <si>
    <t>Всего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</si>
  <si>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</si>
  <si>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</si>
  <si>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</si>
  <si>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</si>
  <si>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</si>
  <si>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</si>
  <si>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</si>
  <si>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</si>
  <si>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</si>
  <si>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</si>
  <si>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</si>
  <si>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Численность детей (чел.)</t>
  </si>
  <si>
    <t xml:space="preserve">Количество семей в 2020г. (накопительно по выплате </t>
  </si>
  <si>
    <t>Количество многодетных семей зарегистрированных в БД на текущий момент</t>
  </si>
  <si>
    <t>*-в данную численность также включены граждане у которых имеется задолженность по данному виду выплате</t>
  </si>
  <si>
    <t xml:space="preserve">Количество актуальных получателей </t>
  </si>
  <si>
    <t>Количество получателей  накопительно в  2020 году</t>
  </si>
  <si>
    <t>медицинские работники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</si>
  <si>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</si>
  <si>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</si>
  <si>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</si>
  <si>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согласно заявке</t>
  </si>
  <si>
    <t>специалисты гос.ветнадзор</t>
  </si>
  <si>
    <t>социальные работники</t>
  </si>
  <si>
    <t xml:space="preserve">работники культурно-просвет </t>
  </si>
  <si>
    <t>получатели</t>
  </si>
  <si>
    <t>иждивенцы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</si>
  <si>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</si>
  <si>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</si>
  <si>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</si>
  <si>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</si>
  <si>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</si>
  <si>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 (получателей)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</si>
  <si>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</si>
  <si>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</si>
  <si>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</si>
  <si>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</si>
  <si>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ВСЕГО</t>
  </si>
  <si>
    <t>Численность в отчетный период</t>
  </si>
  <si>
    <t>Сумма начисленная без доплат (руб.)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</si>
  <si>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</si>
  <si>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</si>
  <si>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</si>
  <si>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</si>
  <si>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</si>
  <si>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</si>
  <si>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Областная выплата</t>
  </si>
  <si>
    <t>накопительно в 2020 г. 
детей   (чел.)</t>
  </si>
  <si>
    <t>№
п/п</t>
  </si>
  <si>
    <t>Накопительно  за               2020 год</t>
  </si>
  <si>
    <t>получателей (семей)</t>
  </si>
  <si>
    <t>кол-во детей (чел.)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</si>
  <si>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</si>
  <si>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</si>
  <si>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</si>
  <si>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</si>
  <si>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</si>
  <si>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</si>
  <si>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</si>
  <si>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</si>
  <si>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</si>
  <si>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</si>
  <si>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</si>
  <si>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</si>
  <si>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</si>
  <si>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на 01.07.2020.</t>
  </si>
  <si>
    <t>Сведения о числености граждан зарегистрированных в БД АИС "Социальная защита"  на 01.08.2020 г.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</si>
  <si>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</si>
  <si>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</si>
  <si>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</si>
  <si>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01 августа 2020 года</t>
  </si>
  <si>
    <t>Сведения о количестве инвалидов по БД "Социальная защита" на 01.08.2020</t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</si>
  <si>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 на   01.08.2020 </t>
  </si>
  <si>
    <t xml:space="preserve">11 детей </t>
  </si>
  <si>
    <t xml:space="preserve">13 детей 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</si>
  <si>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01.01.2020 по 31.07.2020</t>
  </si>
  <si>
    <r>
      <t xml:space="preserve">Численность получателей ежемесячной денежной выплаты за отчетный месяц 
</t>
    </r>
    <r>
      <rPr>
        <b/>
        <i/>
        <u/>
        <sz val="11"/>
        <color theme="1"/>
        <rFont val="Calibri"/>
        <family val="2"/>
        <charset val="204"/>
        <scheme val="minor"/>
      </rPr>
      <t>за июль  2020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</si>
  <si>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01.01.2020</t>
    </r>
  </si>
  <si>
    <r>
      <t xml:space="preserve">За отчетный месяц 
июль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2020</t>
    </r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</si>
  <si>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01.01.2020</t>
    </r>
  </si>
  <si>
    <t>Информация о получателях ежемесячных пособий, гражданам имеющим детей  на 01 августа 2020 г.</t>
  </si>
  <si>
    <t>начислено на июль</t>
  </si>
  <si>
    <t xml:space="preserve">на 01.08.2020 </t>
  </si>
  <si>
    <t>на июль    2020
детей   (чел.)</t>
  </si>
  <si>
    <t>на июль 2020
детей   (чел.)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</si>
  <si>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июль 2020 года</t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</si>
  <si>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2020</t>
    </r>
    <r>
      <rPr>
        <b/>
        <i/>
        <sz val="14"/>
        <rFont val="Arial"/>
        <family val="2"/>
        <charset val="204"/>
      </rPr>
      <t xml:space="preserve"> год (численность нарастающим итогом) по состоянию БД "Социальная защита" на 01.08.2020 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</si>
  <si>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детей с хроническими заболеваниями, получающих некоторые меры соцподдержки по состоянию на 01.08.2020.</t>
    </r>
  </si>
  <si>
    <t>ежемесячные выплаты</t>
  </si>
  <si>
    <r>
      <t>ежегодные выплаты                (</t>
    </r>
    <r>
      <rPr>
        <i/>
        <sz val="12"/>
        <color theme="1"/>
        <rFont val="Calibri"/>
        <family val="2"/>
        <charset val="204"/>
        <scheme val="minor"/>
      </rPr>
      <t xml:space="preserve">накопительно за </t>
    </r>
    <r>
      <rPr>
        <b/>
        <i/>
        <sz val="12"/>
        <color theme="1"/>
        <rFont val="Calibri"/>
        <family val="2"/>
        <charset val="204"/>
        <scheme val="minor"/>
      </rPr>
      <t>2020</t>
    </r>
    <r>
      <rPr>
        <i/>
        <sz val="12"/>
        <color theme="1"/>
        <rFont val="Calibri"/>
        <family val="2"/>
        <charset val="204"/>
        <scheme val="minor"/>
      </rPr>
      <t xml:space="preserve"> год</t>
    </r>
    <r>
      <rPr>
        <b/>
        <sz val="12"/>
        <color theme="1"/>
        <rFont val="Calibri"/>
        <family val="2"/>
        <charset val="204"/>
        <scheme val="minor"/>
      </rPr>
      <t>)</t>
    </r>
  </si>
  <si>
    <t>ребёнок-инвалид с особыми потребностями начислено на  07_2020</t>
  </si>
  <si>
    <t>ребёнок без нвалидности,     с заболеванием -  инсулинозависимый сахарный диабет на 07-2020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</si>
  <si>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</si>
  <si>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</si>
  <si>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</si>
  <si>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</si>
  <si>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</si>
  <si>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на 01.08.2020 </t>
  </si>
  <si>
    <t>начислено на июль 2020</t>
  </si>
  <si>
    <t xml:space="preserve">   Нарастающим итогом за 2020 год</t>
  </si>
  <si>
    <t>Получатели</t>
  </si>
  <si>
    <t>Дети</t>
  </si>
  <si>
    <t>на 1-го реб.</t>
  </si>
  <si>
    <t>на 2 реб. и пос.</t>
  </si>
  <si>
    <t xml:space="preserve">Информация о получателях ежемесячной денежной компенсации многодетным семьям, проживающим в Ленинградской области
на 01.08.2020 </t>
  </si>
  <si>
    <t>Численность получателей в июле 2020 (чел.)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</si>
  <si>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01.08.2020 года.</t>
    </r>
  </si>
  <si>
    <t>ежемесячные выплаты за июль 2020г.</t>
  </si>
  <si>
    <r>
      <t>единовременные за 2020 (</t>
    </r>
    <r>
      <rPr>
        <i/>
        <sz val="12"/>
        <color theme="1"/>
        <rFont val="Calibri"/>
        <family val="2"/>
        <charset val="204"/>
        <scheme val="minor"/>
      </rPr>
      <t>накопительно</t>
    </r>
    <r>
      <rPr>
        <b/>
        <sz val="12"/>
        <color theme="1"/>
        <rFont val="Calibri"/>
        <family val="2"/>
        <charset val="204"/>
        <scheme val="minor"/>
      </rPr>
      <t>)</t>
    </r>
  </si>
  <si>
    <t xml:space="preserve">ЕДВ  Кап ремонт фед. Льготники     </t>
  </si>
  <si>
    <t xml:space="preserve">январь - июль 2020 года 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</si>
  <si>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01.08.2020</t>
  </si>
  <si>
    <t>на июль 2020 года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</si>
  <si>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на 01.08.2020 </t>
  </si>
  <si>
    <r>
      <t>Количество актуальных получателей   по БД за</t>
    </r>
    <r>
      <rPr>
        <b/>
        <sz val="11"/>
        <rFont val="Arial"/>
        <family val="2"/>
        <charset val="204"/>
      </rPr>
      <t xml:space="preserve"> июнь 2020</t>
    </r>
  </si>
  <si>
    <r>
      <t xml:space="preserve">Количество получателей накопительно  в </t>
    </r>
    <r>
      <rPr>
        <b/>
        <sz val="11"/>
        <rFont val="Arial"/>
        <family val="2"/>
        <charset val="204"/>
      </rPr>
      <t>2020</t>
    </r>
  </si>
  <si>
    <r>
      <t xml:space="preserve">Количество актуальных получателей  по БД  на </t>
    </r>
    <r>
      <rPr>
        <b/>
        <sz val="11"/>
        <rFont val="Arial"/>
        <family val="2"/>
        <charset val="204"/>
      </rPr>
      <t>июль 2020</t>
    </r>
  </si>
  <si>
    <r>
      <t xml:space="preserve">Количество получателей    накопительно в </t>
    </r>
    <r>
      <rPr>
        <b/>
        <sz val="11"/>
        <rFont val="Arial"/>
        <family val="2"/>
        <charset val="204"/>
      </rPr>
      <t>2020г.</t>
    </r>
  </si>
  <si>
    <t>за  июль 2020 г.</t>
  </si>
  <si>
    <t>Информация о получателях субсидий на оплату жилого помещения и коммунальных услуг
 на 01.08.2020</t>
  </si>
  <si>
    <t>июль 2020</t>
  </si>
  <si>
    <t>Информация о получателях федеральной ежемесячной денежной компенсации  за  расходы по коммунальным услугам  
на 01.08.2020 года</t>
  </si>
  <si>
    <t>Количество получателей 
на июнь 2020</t>
  </si>
  <si>
    <t>Количество  получателей в 2020 году (накопительно)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</si>
  <si>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</si>
  <si>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за июль 2020 г.</t>
  </si>
  <si>
    <t>пост. №475</t>
  </si>
  <si>
    <t>пост. №142</t>
  </si>
  <si>
    <t>льготопользователей</t>
  </si>
  <si>
    <t xml:space="preserve">В т.ч. женщин </t>
  </si>
  <si>
    <t>В т.ч. Детей</t>
  </si>
  <si>
    <t>ВСЕГО:</t>
  </si>
  <si>
    <t>Получателей</t>
  </si>
  <si>
    <t>Льготоносителей (чел.)</t>
  </si>
  <si>
    <r>
      <t>Численность за 2020г.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</si>
  <si>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</si>
  <si>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</si>
  <si>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</si>
  <si>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</si>
  <si>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</si>
  <si>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01.08.2020 (за июль 2020 г.)</t>
  </si>
  <si>
    <t xml:space="preserve">                                                        и  детям в возрасте до 3-х лет            </t>
  </si>
  <si>
    <t xml:space="preserve">о получателях ежемесячной компенсации на питание беременным  женщинам </t>
  </si>
  <si>
    <t xml:space="preserve">     ИНФОРМАЦИЯ  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</si>
  <si>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01.08.2020 (за 6 месяцев) </t>
    </r>
  </si>
  <si>
    <r>
      <t>ежегодные за 2020        (</t>
    </r>
    <r>
      <rPr>
        <i/>
        <sz val="12"/>
        <color theme="1"/>
        <rFont val="Calibri"/>
        <family val="2"/>
        <charset val="204"/>
        <scheme val="minor"/>
      </rPr>
      <t>накопительно</t>
    </r>
    <r>
      <rPr>
        <b/>
        <sz val="12"/>
        <color theme="1"/>
        <rFont val="Calibri"/>
        <family val="2"/>
        <charset val="204"/>
        <scheme val="minor"/>
      </rPr>
      <t>)</t>
    </r>
  </si>
  <si>
    <t>КЭТС</t>
  </si>
  <si>
    <t>ОСАГО</t>
  </si>
  <si>
    <t>Доноры</t>
  </si>
  <si>
    <t>балонный газ и топливо регион. льготникам</t>
  </si>
  <si>
    <t>балонный газ и топливо федеральн. льготникам</t>
  </si>
  <si>
    <t>Информация о получателях ежемесячная денежная выплата на ребенка от 3 до 7 лет 
 в периоде: 01.07.2020 - 31.07.2020.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</si>
</sst>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0&quot; &quot;[$руб.-419];[Red]&quot;-&quot;#,##0.00&quot; &quot;[$руб.-419]"/>
    <numFmt numFmtId="169" formatCode="[$-419]mmmm\ yyyy;@"/>
  </numFmts>
  <fonts count="1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 Cyr"/>
      <charset val="204"/>
    </font>
    <font>
      <b/>
      <i/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theme="1"/>
      <name val="Arial Cyr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/>
      <i/>
      <sz val="16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6"/>
      <name val="Arial Cyr"/>
      <charset val="204"/>
    </font>
    <font>
      <u/>
      <sz val="12"/>
      <name val="Arial Cyr"/>
      <charset val="204"/>
    </font>
    <font>
      <b/>
      <sz val="16"/>
      <name val="Arial"/>
      <family val="2"/>
      <charset val="204"/>
    </font>
    <font>
      <sz val="14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4"/>
      <name val="Arial "/>
      <charset val="204"/>
    </font>
    <font>
      <b/>
      <sz val="14"/>
      <name val="Arial "/>
      <charset val="204"/>
    </font>
    <font>
      <b/>
      <i/>
      <sz val="14"/>
      <name val="Arial "/>
      <charset val="204"/>
    </font>
    <font>
      <b/>
      <i/>
      <sz val="16"/>
      <color indexed="8"/>
      <name val="Arial"/>
      <family val="2"/>
      <charset val="204"/>
    </font>
    <font>
      <sz val="11"/>
      <name val="Arial "/>
      <charset val="204"/>
    </font>
    <font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b/>
      <sz val="18"/>
      <name val="Arial "/>
      <charset val="204"/>
    </font>
    <font>
      <sz val="18"/>
      <color indexed="8"/>
      <name val="Arial Cyr"/>
      <family val="2"/>
      <charset val="204"/>
    </font>
    <font>
      <b/>
      <sz val="18"/>
      <color indexed="8"/>
      <name val="Arial Cyr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0"/>
      <name val="Arial "/>
      <charset val="204"/>
    </font>
    <font>
      <b/>
      <sz val="11"/>
      <name val="Arial 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8"/>
      <name val="Arial"/>
      <family val="2"/>
      <charset val="204"/>
    </font>
    <font>
      <sz val="10"/>
      <name val="Arial"/>
    </font>
    <font>
      <b/>
      <i/>
      <u/>
      <sz val="14"/>
      <name val="Arial"/>
      <family val="2"/>
      <charset val="204"/>
    </font>
    <font>
      <b/>
      <sz val="8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Arial Unicode MS"/>
      <family val="2"/>
      <charset val="204"/>
    </font>
    <font>
      <sz val="10"/>
      <name val="Arial Unicode MS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4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name val="Arial Cyr"/>
      <charset val="204"/>
    </font>
    <font>
      <i/>
      <sz val="16"/>
      <name val="Arial Cyr"/>
      <charset val="204"/>
    </font>
    <font>
      <sz val="16"/>
      <name val="Times New Roman"/>
      <family val="1"/>
      <charset val="204"/>
    </font>
    <font>
      <i/>
      <sz val="14"/>
      <name val="Arial"/>
      <family val="2"/>
      <charset val="204"/>
    </font>
    <font>
      <i/>
      <sz val="10"/>
      <name val="Arial"/>
      <family val="2"/>
      <charset val="204"/>
    </font>
    <font>
      <u/>
      <sz val="14"/>
      <name val="Arial Cyr"/>
      <charset val="204"/>
    </font>
    <font>
      <b/>
      <u/>
      <sz val="11"/>
      <name val="Arial Cyr"/>
      <charset val="204"/>
    </font>
    <font>
      <sz val="14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6">
    <xf numFmtId="0" fontId="0" fillId="0" borderId="0"/>
    <xf numFmtId="0" fontId="2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11" borderId="0"/>
    <xf numFmtId="0" fontId="12" fillId="12" borderId="0"/>
    <xf numFmtId="0" fontId="12" fillId="7" borderId="0"/>
    <xf numFmtId="0" fontId="12" fillId="10" borderId="0"/>
    <xf numFmtId="0" fontId="12" fillId="13" borderId="0"/>
    <xf numFmtId="0" fontId="13" fillId="14" borderId="0"/>
    <xf numFmtId="0" fontId="13" fillId="11" borderId="0"/>
    <xf numFmtId="0" fontId="13" fillId="12" borderId="0"/>
    <xf numFmtId="0" fontId="13" fillId="15" borderId="0"/>
    <xf numFmtId="0" fontId="13" fillId="16" borderId="0"/>
    <xf numFmtId="0" fontId="13" fillId="17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8" fontId="15" fillId="0" borderId="0"/>
    <xf numFmtId="0" fontId="13" fillId="18" borderId="0"/>
    <xf numFmtId="0" fontId="13" fillId="19" borderId="0"/>
    <xf numFmtId="0" fontId="13" fillId="20" borderId="0"/>
    <xf numFmtId="0" fontId="13" fillId="15" borderId="0"/>
    <xf numFmtId="0" fontId="13" fillId="16" borderId="0"/>
    <xf numFmtId="0" fontId="13" fillId="21" borderId="0"/>
    <xf numFmtId="0" fontId="16" fillId="9" borderId="11"/>
    <xf numFmtId="0" fontId="17" fillId="22" borderId="12"/>
    <xf numFmtId="0" fontId="18" fillId="22" borderId="11"/>
    <xf numFmtId="0" fontId="19" fillId="0" borderId="13"/>
    <xf numFmtId="0" fontId="20" fillId="0" borderId="14"/>
    <xf numFmtId="0" fontId="21" fillId="0" borderId="15"/>
    <xf numFmtId="0" fontId="21" fillId="0" borderId="0"/>
    <xf numFmtId="0" fontId="22" fillId="0" borderId="16"/>
    <xf numFmtId="0" fontId="23" fillId="23" borderId="17"/>
    <xf numFmtId="0" fontId="24" fillId="0" borderId="0"/>
    <xf numFmtId="0" fontId="25" fillId="24" borderId="0"/>
    <xf numFmtId="0" fontId="26" fillId="5" borderId="0"/>
    <xf numFmtId="0" fontId="27" fillId="0" borderId="0"/>
    <xf numFmtId="0" fontId="28" fillId="25" borderId="18"/>
    <xf numFmtId="0" fontId="29" fillId="0" borderId="19"/>
    <xf numFmtId="0" fontId="30" fillId="0" borderId="0"/>
    <xf numFmtId="0" fontId="31" fillId="6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11" borderId="0"/>
    <xf numFmtId="0" fontId="12" fillId="12" borderId="0"/>
    <xf numFmtId="0" fontId="12" fillId="7" borderId="0"/>
    <xf numFmtId="0" fontId="12" fillId="10" borderId="0"/>
    <xf numFmtId="0" fontId="12" fillId="13" borderId="0"/>
    <xf numFmtId="0" fontId="13" fillId="14" borderId="0"/>
    <xf numFmtId="0" fontId="13" fillId="11" borderId="0"/>
    <xf numFmtId="0" fontId="13" fillId="12" borderId="0"/>
    <xf numFmtId="0" fontId="13" fillId="15" borderId="0"/>
    <xf numFmtId="0" fontId="13" fillId="16" borderId="0"/>
    <xf numFmtId="0" fontId="13" fillId="17" borderId="0"/>
    <xf numFmtId="0" fontId="13" fillId="18" borderId="0"/>
    <xf numFmtId="0" fontId="13" fillId="19" borderId="0"/>
    <xf numFmtId="0" fontId="13" fillId="20" borderId="0"/>
    <xf numFmtId="0" fontId="13" fillId="15" borderId="0"/>
    <xf numFmtId="0" fontId="13" fillId="16" borderId="0"/>
    <xf numFmtId="0" fontId="13" fillId="21" borderId="0"/>
    <xf numFmtId="0" fontId="16" fillId="9" borderId="11"/>
    <xf numFmtId="0" fontId="17" fillId="22" borderId="12"/>
    <xf numFmtId="0" fontId="18" fillId="22" borderId="11"/>
    <xf numFmtId="0" fontId="19" fillId="0" borderId="13"/>
    <xf numFmtId="0" fontId="20" fillId="0" borderId="14"/>
    <xf numFmtId="0" fontId="21" fillId="0" borderId="15"/>
    <xf numFmtId="0" fontId="21" fillId="0" borderId="0"/>
    <xf numFmtId="0" fontId="22" fillId="0" borderId="16"/>
    <xf numFmtId="0" fontId="23" fillId="23" borderId="17"/>
    <xf numFmtId="0" fontId="24" fillId="0" borderId="0"/>
    <xf numFmtId="0" fontId="39" fillId="0" borderId="0" applyNumberFormat="0" applyFill="0" applyBorder="0" applyAlignment="0" applyProtection="0"/>
    <xf numFmtId="0" fontId="25" fillId="24" borderId="0"/>
    <xf numFmtId="0" fontId="1" fillId="0" borderId="0"/>
    <xf numFmtId="0" fontId="28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26" fillId="5" borderId="0"/>
    <xf numFmtId="0" fontId="27" fillId="0" borderId="0"/>
    <xf numFmtId="0" fontId="28" fillId="25" borderId="18"/>
    <xf numFmtId="0" fontId="43" fillId="2" borderId="1" applyNumberFormat="0" applyFont="0" applyAlignment="0" applyProtection="0"/>
    <xf numFmtId="0" fontId="1" fillId="2" borderId="1" applyNumberFormat="0" applyFont="0" applyAlignment="0" applyProtection="0"/>
    <xf numFmtId="9" fontId="42" fillId="0" borderId="0" applyFont="0" applyFill="0" applyBorder="0" applyAlignment="0" applyProtection="0"/>
    <xf numFmtId="0" fontId="29" fillId="0" borderId="19"/>
    <xf numFmtId="0" fontId="30" fillId="0" borderId="0"/>
    <xf numFmtId="0" fontId="31" fillId="6" borderId="0"/>
    <xf numFmtId="9" fontId="2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2" fillId="0" borderId="0"/>
    <xf numFmtId="9" fontId="62" fillId="0" borderId="0" applyFont="0" applyFill="0" applyBorder="0" applyAlignment="0" applyProtection="0"/>
    <xf numFmtId="0" fontId="73" fillId="0" borderId="0"/>
  </cellStyleXfs>
  <cellXfs count="583">
    <xf numFmtId="0" fontId="0" fillId="0" borderId="0" xfId="0"/>
    <xf numFmtId="0" fontId="2" fillId="0" borderId="0" xfId="1"/>
    <xf numFmtId="0" fontId="3" fillId="0" borderId="0" xfId="1" applyFont="1"/>
    <xf numFmtId="3" fontId="3" fillId="0" borderId="0" xfId="1" applyNumberFormat="1" applyFont="1"/>
    <xf numFmtId="3" fontId="2" fillId="0" borderId="0" xfId="1" applyNumberFormat="1"/>
    <xf numFmtId="0" fontId="2" fillId="0" borderId="0" xfId="1" applyAlignment="1">
      <alignment horizontal="center"/>
    </xf>
    <xf numFmtId="0" fontId="9" fillId="0" borderId="0" xfId="1" applyFont="1"/>
    <xf numFmtId="0" fontId="35" fillId="0" borderId="0" xfId="1" applyFont="1"/>
    <xf numFmtId="0" fontId="3" fillId="0" borderId="0" xfId="1" applyFont="1" applyAlignment="1">
      <alignment horizontal="center"/>
    </xf>
    <xf numFmtId="0" fontId="11" fillId="0" borderId="0" xfId="1" applyFont="1"/>
    <xf numFmtId="0" fontId="2" fillId="0" borderId="0" xfId="1" applyFont="1"/>
    <xf numFmtId="3" fontId="47" fillId="0" borderId="0" xfId="1" applyNumberFormat="1" applyFont="1" applyBorder="1"/>
    <xf numFmtId="3" fontId="3" fillId="0" borderId="0" xfId="1" applyNumberFormat="1" applyFont="1" applyAlignment="1">
      <alignment horizontal="center"/>
    </xf>
    <xf numFmtId="0" fontId="48" fillId="0" borderId="0" xfId="0" applyFont="1"/>
    <xf numFmtId="49" fontId="48" fillId="0" borderId="0" xfId="0" applyNumberFormat="1" applyFont="1" applyAlignment="1">
      <alignment vertical="top" wrapText="1"/>
    </xf>
    <xf numFmtId="0" fontId="48" fillId="0" borderId="0" xfId="0" applyFont="1" applyAlignment="1">
      <alignment horizontal="center" vertical="center"/>
    </xf>
    <xf numFmtId="0" fontId="40" fillId="0" borderId="0" xfId="85" applyNumberFormat="1"/>
    <xf numFmtId="0" fontId="55" fillId="0" borderId="0" xfId="85" applyNumberFormat="1" applyFont="1" applyFill="1"/>
    <xf numFmtId="0" fontId="61" fillId="0" borderId="0" xfId="85" applyNumberFormat="1" applyFont="1"/>
    <xf numFmtId="0" fontId="40" fillId="0" borderId="0" xfId="85" applyNumberFormat="1" applyAlignment="1">
      <alignment horizont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vertical="center" wrapText="1"/>
    </xf>
    <xf numFmtId="0" fontId="42" fillId="0" borderId="0" xfId="1" applyFont="1"/>
    <xf numFmtId="0" fontId="42" fillId="0" borderId="0" xfId="1" applyFont="1" applyAlignment="1">
      <alignment horizontal="center" vertical="center" wrapText="1"/>
    </xf>
    <xf numFmtId="0" fontId="64" fillId="0" borderId="0" xfId="1" applyFont="1" applyAlignment="1">
      <alignment horizontal="center" vertical="center"/>
    </xf>
    <xf numFmtId="0" fontId="64" fillId="0" borderId="0" xfId="1" applyFont="1" applyAlignment="1">
      <alignment wrapText="1"/>
    </xf>
    <xf numFmtId="0" fontId="71" fillId="0" borderId="0" xfId="1" applyFont="1"/>
    <xf numFmtId="0" fontId="63" fillId="0" borderId="4" xfId="1" applyFont="1" applyBorder="1" applyAlignment="1">
      <alignment wrapText="1"/>
    </xf>
    <xf numFmtId="0" fontId="63" fillId="0" borderId="3" xfId="1" applyFont="1" applyBorder="1" applyAlignment="1">
      <alignment vertical="center" wrapText="1"/>
    </xf>
    <xf numFmtId="0" fontId="63" fillId="0" borderId="0" xfId="1" applyFont="1" applyAlignment="1">
      <alignment wrapText="1"/>
    </xf>
    <xf numFmtId="3" fontId="5" fillId="0" borderId="4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/>
    <xf numFmtId="0" fontId="72" fillId="0" borderId="0" xfId="1" applyFont="1"/>
    <xf numFmtId="0" fontId="71" fillId="0" borderId="0" xfId="105" applyFont="1" applyAlignment="1">
      <alignment horizontal="center"/>
    </xf>
    <xf numFmtId="0" fontId="71" fillId="0" borderId="0" xfId="105" applyFont="1"/>
    <xf numFmtId="3" fontId="71" fillId="0" borderId="0" xfId="105" applyNumberFormat="1" applyFont="1" applyAlignment="1">
      <alignment horizontal="center"/>
    </xf>
    <xf numFmtId="0" fontId="75" fillId="0" borderId="0" xfId="105" applyFont="1" applyAlignment="1">
      <alignment horizontal="left"/>
    </xf>
    <xf numFmtId="0" fontId="4" fillId="0" borderId="0" xfId="105" applyFont="1"/>
    <xf numFmtId="0" fontId="76" fillId="0" borderId="0" xfId="85" applyNumberFormat="1" applyFont="1"/>
    <xf numFmtId="0" fontId="40" fillId="0" borderId="0" xfId="85"/>
    <xf numFmtId="0" fontId="40" fillId="0" borderId="0" xfId="85" applyNumberFormat="1" applyAlignment="1">
      <alignment vertical="center"/>
    </xf>
    <xf numFmtId="0" fontId="40" fillId="0" borderId="0" xfId="85" applyNumberFormat="1" applyAlignment="1">
      <alignment horizontal="center" vertical="center"/>
    </xf>
    <xf numFmtId="0" fontId="2" fillId="0" borderId="0" xfId="1" applyFill="1"/>
    <xf numFmtId="0" fontId="2" fillId="0" borderId="0" xfId="1" applyFont="1" applyFill="1"/>
    <xf numFmtId="0" fontId="70" fillId="0" borderId="0" xfId="1" applyFont="1" applyAlignment="1">
      <alignment horizontal="right" vertical="top" wrapText="1"/>
    </xf>
    <xf numFmtId="0" fontId="38" fillId="0" borderId="0" xfId="1" applyNumberFormat="1" applyFont="1" applyFill="1" applyAlignment="1">
      <alignment horizontal="center"/>
    </xf>
    <xf numFmtId="0" fontId="79" fillId="0" borderId="0" xfId="85" applyNumberFormat="1" applyFont="1" applyFill="1" applyAlignment="1">
      <alignment horizontal="center"/>
    </xf>
    <xf numFmtId="0" fontId="2" fillId="0" borderId="0" xfId="1" applyNumberFormat="1" applyFill="1"/>
    <xf numFmtId="0" fontId="3" fillId="0" borderId="0" xfId="1" applyFont="1" applyFill="1" applyAlignment="1">
      <alignment horizontal="center"/>
    </xf>
    <xf numFmtId="0" fontId="50" fillId="0" borderId="0" xfId="1" applyFont="1" applyFill="1" applyBorder="1" applyAlignment="1">
      <alignment horizontal="center" vertical="center"/>
    </xf>
    <xf numFmtId="0" fontId="82" fillId="0" borderId="0" xfId="1" applyFont="1"/>
    <xf numFmtId="0" fontId="82" fillId="0" borderId="0" xfId="1" applyFont="1" applyFill="1"/>
    <xf numFmtId="0" fontId="70" fillId="0" borderId="0" xfId="1" applyFont="1" applyFill="1"/>
    <xf numFmtId="0" fontId="85" fillId="0" borderId="0" xfId="1" applyFont="1" applyFill="1"/>
    <xf numFmtId="0" fontId="82" fillId="0" borderId="0" xfId="1" applyFont="1" applyAlignment="1">
      <alignment horizontal="center"/>
    </xf>
    <xf numFmtId="0" fontId="83" fillId="0" borderId="0" xfId="1" applyFont="1" applyAlignment="1">
      <alignment horizontal="center"/>
    </xf>
    <xf numFmtId="0" fontId="84" fillId="0" borderId="0" xfId="1" applyFont="1" applyAlignment="1">
      <alignment horizontal="center"/>
    </xf>
    <xf numFmtId="0" fontId="84" fillId="0" borderId="0" xfId="1" applyFont="1"/>
    <xf numFmtId="0" fontId="86" fillId="0" borderId="0" xfId="1" applyFont="1" applyAlignment="1">
      <alignment horizontal="center"/>
    </xf>
    <xf numFmtId="0" fontId="86" fillId="0" borderId="0" xfId="1" applyFont="1"/>
    <xf numFmtId="0" fontId="70" fillId="0" borderId="0" xfId="1" applyFont="1"/>
    <xf numFmtId="3" fontId="82" fillId="0" borderId="0" xfId="1" applyNumberFormat="1" applyFont="1"/>
    <xf numFmtId="0" fontId="83" fillId="0" borderId="0" xfId="1" applyFont="1" applyFill="1" applyBorder="1"/>
    <xf numFmtId="0" fontId="83" fillId="0" borderId="0" xfId="1" applyFont="1" applyFill="1"/>
    <xf numFmtId="3" fontId="83" fillId="0" borderId="0" xfId="1" applyNumberFormat="1" applyFont="1" applyFill="1"/>
    <xf numFmtId="0" fontId="83" fillId="0" borderId="0" xfId="1" applyFont="1" applyFill="1" applyAlignment="1">
      <alignment horizontal="center"/>
    </xf>
    <xf numFmtId="0" fontId="48" fillId="0" borderId="0" xfId="0" applyFont="1" applyFill="1"/>
    <xf numFmtId="0" fontId="48" fillId="0" borderId="0" xfId="0" applyFont="1" applyAlignment="1">
      <alignment horizontal="center"/>
    </xf>
    <xf numFmtId="3" fontId="2" fillId="0" borderId="0" xfId="1" applyNumberFormat="1" applyFill="1"/>
    <xf numFmtId="3" fontId="35" fillId="0" borderId="0" xfId="1" applyNumberFormat="1" applyFont="1" applyFill="1"/>
    <xf numFmtId="9" fontId="35" fillId="0" borderId="0" xfId="98" applyFont="1" applyFill="1"/>
    <xf numFmtId="3" fontId="35" fillId="0" borderId="0" xfId="1" applyNumberFormat="1" applyFont="1" applyFill="1" applyAlignment="1">
      <alignment vertical="center"/>
    </xf>
    <xf numFmtId="0" fontId="2" fillId="0" borderId="0" xfId="1" applyFill="1" applyAlignment="1">
      <alignment vertical="center"/>
    </xf>
    <xf numFmtId="0" fontId="83" fillId="0" borderId="0" xfId="0" applyNumberFormat="1" applyFont="1" applyBorder="1" applyAlignment="1">
      <alignment horizontal="center" vertical="center"/>
    </xf>
    <xf numFmtId="0" fontId="40" fillId="0" borderId="0" xfId="85" applyNumberFormat="1" applyFill="1"/>
    <xf numFmtId="0" fontId="60" fillId="0" borderId="0" xfId="85" applyNumberFormat="1" applyFont="1" applyFill="1" applyAlignment="1">
      <alignment vertical="center"/>
    </xf>
    <xf numFmtId="0" fontId="88" fillId="0" borderId="0" xfId="0" applyFont="1"/>
    <xf numFmtId="0" fontId="89" fillId="0" borderId="0" xfId="0" applyFont="1"/>
    <xf numFmtId="0" fontId="89" fillId="0" borderId="0" xfId="0" applyFont="1" applyFill="1"/>
    <xf numFmtId="49" fontId="48" fillId="0" borderId="0" xfId="0" applyNumberFormat="1" applyFont="1" applyAlignment="1">
      <alignment horizontal="center" vertical="center" wrapText="1"/>
    </xf>
    <xf numFmtId="0" fontId="88" fillId="0" borderId="0" xfId="0" applyFont="1" applyFill="1"/>
    <xf numFmtId="1" fontId="82" fillId="0" borderId="0" xfId="1" applyNumberFormat="1" applyFont="1" applyFill="1"/>
    <xf numFmtId="3" fontId="70" fillId="0" borderId="0" xfId="1" applyNumberFormat="1" applyFont="1"/>
    <xf numFmtId="3" fontId="70" fillId="0" borderId="0" xfId="1" applyNumberFormat="1" applyFont="1" applyAlignment="1">
      <alignment horizontal="center"/>
    </xf>
    <xf numFmtId="3" fontId="70" fillId="0" borderId="0" xfId="1" applyNumberFormat="1" applyFont="1" applyFill="1" applyBorder="1" applyAlignment="1">
      <alignment horizontal="center" vertical="center"/>
    </xf>
    <xf numFmtId="0" fontId="82" fillId="0" borderId="0" xfId="1" applyFont="1" applyFill="1" applyBorder="1"/>
    <xf numFmtId="0" fontId="83" fillId="0" borderId="0" xfId="1" applyNumberFormat="1" applyFont="1" applyFill="1" applyBorder="1"/>
    <xf numFmtId="0" fontId="70" fillId="0" borderId="0" xfId="1" applyNumberFormat="1" applyFont="1" applyFill="1" applyBorder="1"/>
    <xf numFmtId="0" fontId="70" fillId="0" borderId="0" xfId="1" applyFont="1" applyFill="1" applyBorder="1"/>
    <xf numFmtId="0" fontId="82" fillId="0" borderId="5" xfId="1" applyFont="1" applyFill="1" applyBorder="1"/>
    <xf numFmtId="0" fontId="83" fillId="0" borderId="5" xfId="1" applyNumberFormat="1" applyFont="1" applyFill="1" applyBorder="1"/>
    <xf numFmtId="0" fontId="83" fillId="0" borderId="5" xfId="1" applyFont="1" applyFill="1" applyBorder="1"/>
    <xf numFmtId="3" fontId="80" fillId="0" borderId="2" xfId="1" applyNumberFormat="1" applyFont="1" applyFill="1" applyBorder="1" applyAlignment="1">
      <alignment horizontal="center" vertical="center" wrapText="1"/>
    </xf>
    <xf numFmtId="0" fontId="70" fillId="0" borderId="0" xfId="1" applyFont="1" applyAlignment="1">
      <alignment horizontal="center" vertical="center" wrapText="1"/>
    </xf>
    <xf numFmtId="0" fontId="90" fillId="0" borderId="0" xfId="1" applyFont="1" applyAlignment="1">
      <alignment horizontal="center" vertical="center" wrapText="1"/>
    </xf>
    <xf numFmtId="0" fontId="70" fillId="0" borderId="0" xfId="1" applyFont="1" applyFill="1" applyAlignment="1">
      <alignment horizontal="center" vertical="center"/>
    </xf>
    <xf numFmtId="0" fontId="87" fillId="0" borderId="0" xfId="1" applyFont="1" applyFill="1" applyAlignment="1">
      <alignment horizontal="center" vertical="center"/>
    </xf>
    <xf numFmtId="0" fontId="82" fillId="0" borderId="0" xfId="1" applyFont="1" applyAlignment="1">
      <alignment horizontal="left"/>
    </xf>
    <xf numFmtId="0" fontId="87" fillId="0" borderId="0" xfId="1" applyFont="1" applyAlignment="1">
      <alignment horizontal="center" vertical="center" wrapText="1"/>
    </xf>
    <xf numFmtId="0" fontId="75" fillId="0" borderId="0" xfId="105" applyFont="1" applyFill="1"/>
    <xf numFmtId="0" fontId="71" fillId="0" borderId="0" xfId="105" applyFont="1" applyFill="1"/>
    <xf numFmtId="0" fontId="42" fillId="0" borderId="0" xfId="1" applyFont="1" applyFill="1"/>
    <xf numFmtId="49" fontId="82" fillId="0" borderId="0" xfId="1" applyNumberFormat="1" applyFont="1" applyAlignment="1">
      <alignment vertical="top" wrapText="1"/>
    </xf>
    <xf numFmtId="0" fontId="71" fillId="0" borderId="0" xfId="105" applyFont="1" applyAlignment="1">
      <alignment horizontal="center" textRotation="90" wrapText="1"/>
    </xf>
    <xf numFmtId="0" fontId="4" fillId="0" borderId="2" xfId="1" applyFont="1" applyBorder="1" applyAlignment="1">
      <alignment horizontal="center"/>
    </xf>
    <xf numFmtId="0" fontId="44" fillId="0" borderId="5" xfId="0" applyFont="1" applyBorder="1" applyAlignment="1">
      <alignment horizontal="center" vertical="center" wrapText="1"/>
    </xf>
    <xf numFmtId="49" fontId="92" fillId="0" borderId="9" xfId="0" applyNumberFormat="1" applyFont="1" applyBorder="1" applyAlignment="1">
      <alignment horizontal="center" vertical="center" wrapText="1"/>
    </xf>
    <xf numFmtId="49" fontId="9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4" fillId="26" borderId="10" xfId="0" applyNumberFormat="1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/>
    </xf>
    <xf numFmtId="0" fontId="5" fillId="27" borderId="2" xfId="0" applyFont="1" applyFill="1" applyBorder="1" applyAlignment="1">
      <alignment vertical="center"/>
    </xf>
    <xf numFmtId="0" fontId="94" fillId="27" borderId="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4" fillId="26" borderId="2" xfId="0" applyNumberFormat="1" applyFont="1" applyFill="1" applyBorder="1" applyAlignment="1">
      <alignment horizontal="center" vertical="center" wrapText="1"/>
    </xf>
    <xf numFmtId="0" fontId="9" fillId="27" borderId="29" xfId="0" applyFont="1" applyFill="1" applyBorder="1" applyAlignment="1">
      <alignment horizontal="center" vertical="center"/>
    </xf>
    <xf numFmtId="0" fontId="5" fillId="27" borderId="6" xfId="0" applyFont="1" applyFill="1" applyBorder="1" applyAlignment="1">
      <alignment vertical="center"/>
    </xf>
    <xf numFmtId="0" fontId="0" fillId="0" borderId="2" xfId="0" applyBorder="1"/>
    <xf numFmtId="3" fontId="95" fillId="26" borderId="2" xfId="0" applyNumberFormat="1" applyFont="1" applyFill="1" applyBorder="1" applyAlignment="1">
      <alignment horizontal="center" vertical="center" wrapText="1"/>
    </xf>
    <xf numFmtId="3" fontId="96" fillId="26" borderId="2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01" fillId="0" borderId="2" xfId="0" applyFont="1" applyBorder="1" applyAlignment="1">
      <alignment horizontal="center" vertical="center" wrapText="1"/>
    </xf>
    <xf numFmtId="0" fontId="100" fillId="0" borderId="2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27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7" borderId="2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63" fillId="0" borderId="33" xfId="0" applyNumberFormat="1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0" fontId="101" fillId="0" borderId="36" xfId="0" applyNumberFormat="1" applyFont="1" applyBorder="1" applyAlignment="1">
      <alignment horizontal="center" vertical="center" wrapText="1"/>
    </xf>
    <xf numFmtId="49" fontId="64" fillId="0" borderId="2" xfId="0" applyNumberFormat="1" applyFont="1" applyBorder="1" applyAlignment="1">
      <alignment horizontal="center" vertical="center" wrapText="1"/>
    </xf>
    <xf numFmtId="49" fontId="64" fillId="27" borderId="2" xfId="0" applyNumberFormat="1" applyFont="1" applyFill="1" applyBorder="1" applyAlignment="1">
      <alignment horizontal="center" vertical="center" wrapText="1"/>
    </xf>
    <xf numFmtId="0" fontId="64" fillId="27" borderId="2" xfId="0" applyFont="1" applyFill="1" applyBorder="1" applyAlignment="1">
      <alignment horizontal="center" vertical="center" wrapText="1"/>
    </xf>
    <xf numFmtId="0" fontId="64" fillId="27" borderId="3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" fontId="4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98" applyNumberFormat="1" applyFont="1" applyFill="1" applyBorder="1" applyAlignment="1">
      <alignment horizontal="center" vertical="center"/>
    </xf>
    <xf numFmtId="1" fontId="5" fillId="0" borderId="10" xfId="98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0" fontId="9" fillId="27" borderId="2" xfId="0" applyFont="1" applyFill="1" applyBorder="1" applyAlignment="1">
      <alignment horizontal="center" vertical="center"/>
    </xf>
    <xf numFmtId="0" fontId="5" fillId="27" borderId="4" xfId="0" applyFont="1" applyFill="1" applyBorder="1" applyAlignment="1">
      <alignment vertical="center"/>
    </xf>
    <xf numFmtId="0" fontId="4" fillId="27" borderId="4" xfId="0" applyFont="1" applyFill="1" applyBorder="1" applyAlignment="1">
      <alignment horizontal="center" vertical="center"/>
    </xf>
    <xf numFmtId="0" fontId="5" fillId="27" borderId="4" xfId="0" applyFont="1" applyFill="1" applyBorder="1" applyAlignment="1">
      <alignment horizontal="center" vertical="center"/>
    </xf>
    <xf numFmtId="1" fontId="5" fillId="27" borderId="2" xfId="0" applyNumberFormat="1" applyFont="1" applyFill="1" applyBorder="1" applyAlignment="1">
      <alignment horizontal="center" vertical="center"/>
    </xf>
    <xf numFmtId="1" fontId="5" fillId="27" borderId="2" xfId="98" applyNumberFormat="1" applyFont="1" applyFill="1" applyBorder="1" applyAlignment="1">
      <alignment horizontal="center" vertical="center"/>
    </xf>
    <xf numFmtId="1" fontId="5" fillId="27" borderId="2" xfId="98" applyNumberFormat="1" applyFont="1" applyFill="1" applyBorder="1" applyAlignment="1">
      <alignment horizontal="center" vertical="center" wrapText="1"/>
    </xf>
    <xf numFmtId="1" fontId="4" fillId="27" borderId="4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98" applyNumberFormat="1" applyFont="1" applyFill="1" applyBorder="1" applyAlignment="1">
      <alignment horizontal="center" vertical="center"/>
    </xf>
    <xf numFmtId="1" fontId="5" fillId="0" borderId="2" xfId="98" applyNumberFormat="1" applyFont="1" applyFill="1" applyBorder="1" applyAlignment="1">
      <alignment horizontal="center" vertical="center" wrapText="1"/>
    </xf>
    <xf numFmtId="0" fontId="5" fillId="27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" fontId="4" fillId="27" borderId="2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0" fontId="36" fillId="0" borderId="0" xfId="83" applyFont="1" applyAlignment="1">
      <alignment horizontal="center" wrapText="1"/>
    </xf>
    <xf numFmtId="0" fontId="49" fillId="0" borderId="2" xfId="83" applyFont="1" applyBorder="1" applyAlignment="1">
      <alignment horizontal="center" vertical="center" wrapText="1"/>
    </xf>
    <xf numFmtId="49" fontId="93" fillId="0" borderId="24" xfId="0" applyNumberFormat="1" applyFont="1" applyBorder="1" applyAlignment="1">
      <alignment horizontal="center" vertical="center" wrapText="1"/>
    </xf>
    <xf numFmtId="49" fontId="93" fillId="0" borderId="26" xfId="0" applyNumberFormat="1" applyFont="1" applyBorder="1" applyAlignment="1">
      <alignment horizontal="center" vertical="center" wrapText="1"/>
    </xf>
    <xf numFmtId="49" fontId="93" fillId="0" borderId="2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2" xfId="0" applyNumberFormat="1" applyFont="1" applyBorder="1" applyAlignment="1">
      <alignment horizontal="center" vertical="center"/>
    </xf>
    <xf numFmtId="0" fontId="50" fillId="27" borderId="2" xfId="0" applyNumberFormat="1" applyFont="1" applyFill="1" applyBorder="1" applyAlignment="1">
      <alignment horizontal="center" vertical="center"/>
    </xf>
    <xf numFmtId="0" fontId="5" fillId="27" borderId="2" xfId="0" applyNumberFormat="1" applyFont="1" applyFill="1" applyBorder="1" applyAlignment="1">
      <alignment horizontal="center" vertical="center"/>
    </xf>
    <xf numFmtId="0" fontId="4" fillId="27" borderId="2" xfId="0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49" fontId="105" fillId="0" borderId="0" xfId="0" applyNumberFormat="1" applyFont="1" applyAlignment="1">
      <alignment horizontal="center" vertical="top" wrapText="1"/>
    </xf>
    <xf numFmtId="49" fontId="91" fillId="0" borderId="6" xfId="0" applyNumberFormat="1" applyFont="1" applyBorder="1" applyAlignment="1">
      <alignment horizontal="center" vertical="center" wrapText="1"/>
    </xf>
    <xf numFmtId="49" fontId="91" fillId="0" borderId="2" xfId="0" applyNumberFormat="1" applyFont="1" applyBorder="1" applyAlignment="1">
      <alignment horizontal="center" vertical="center" wrapText="1"/>
    </xf>
    <xf numFmtId="49" fontId="91" fillId="0" borderId="24" xfId="0" applyNumberFormat="1" applyFont="1" applyBorder="1" applyAlignment="1">
      <alignment horizontal="center" vertical="center" wrapText="1"/>
    </xf>
    <xf numFmtId="49" fontId="91" fillId="0" borderId="25" xfId="0" applyNumberFormat="1" applyFont="1" applyBorder="1" applyAlignment="1">
      <alignment horizontal="center" vertical="center" wrapText="1"/>
    </xf>
    <xf numFmtId="49" fontId="91" fillId="0" borderId="7" xfId="0" applyNumberFormat="1" applyFont="1" applyBorder="1" applyAlignment="1">
      <alignment horizontal="center" vertical="center" wrapText="1"/>
    </xf>
    <xf numFmtId="49" fontId="91" fillId="0" borderId="2" xfId="0" applyNumberFormat="1" applyFont="1" applyBorder="1" applyAlignment="1">
      <alignment horizontal="center" vertical="center" wrapText="1"/>
    </xf>
    <xf numFmtId="49" fontId="91" fillId="0" borderId="22" xfId="0" applyNumberFormat="1" applyFont="1" applyBorder="1" applyAlignment="1">
      <alignment horizontal="center" vertical="center" wrapText="1"/>
    </xf>
    <xf numFmtId="49" fontId="91" fillId="0" borderId="44" xfId="0" applyNumberFormat="1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81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9" fillId="27" borderId="2" xfId="0" applyFont="1" applyFill="1" applyBorder="1" applyAlignment="1">
      <alignment horizontal="center"/>
    </xf>
    <xf numFmtId="0" fontId="3" fillId="27" borderId="2" xfId="0" applyNumberFormat="1" applyFont="1" applyFill="1" applyBorder="1" applyAlignment="1">
      <alignment horizontal="center" vertical="center"/>
    </xf>
    <xf numFmtId="0" fontId="4" fillId="27" borderId="2" xfId="0" applyNumberFormat="1" applyFont="1" applyFill="1" applyBorder="1" applyAlignment="1">
      <alignment horizontal="center" vertical="center" wrapText="1"/>
    </xf>
    <xf numFmtId="0" fontId="5" fillId="27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36" fillId="0" borderId="2" xfId="0" applyNumberFormat="1" applyFont="1" applyBorder="1" applyAlignment="1">
      <alignment horizontal="center" vertical="center"/>
    </xf>
    <xf numFmtId="0" fontId="76" fillId="0" borderId="0" xfId="0" applyNumberFormat="1" applyFont="1"/>
    <xf numFmtId="0" fontId="80" fillId="0" borderId="0" xfId="0" applyFont="1" applyAlignment="1">
      <alignment horizontal="center" vertical="center" wrapText="1"/>
    </xf>
    <xf numFmtId="49" fontId="77" fillId="0" borderId="5" xfId="0" applyNumberFormat="1" applyFont="1" applyBorder="1" applyAlignment="1">
      <alignment horizontal="center" vertical="center" wrapText="1"/>
    </xf>
    <xf numFmtId="49" fontId="77" fillId="0" borderId="5" xfId="0" applyNumberFormat="1" applyFont="1" applyBorder="1" applyAlignment="1">
      <alignment wrapText="1"/>
    </xf>
    <xf numFmtId="0" fontId="79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/>
    </xf>
    <xf numFmtId="0" fontId="77" fillId="0" borderId="2" xfId="0" applyNumberFormat="1" applyFont="1" applyBorder="1" applyAlignment="1">
      <alignment horizontal="center" vertical="center" wrapText="1"/>
    </xf>
    <xf numFmtId="49" fontId="77" fillId="0" borderId="2" xfId="0" applyNumberFormat="1" applyFont="1" applyBorder="1" applyAlignment="1">
      <alignment horizontal="center" vertical="top" wrapText="1"/>
    </xf>
    <xf numFmtId="0" fontId="36" fillId="0" borderId="2" xfId="0" applyFont="1" applyBorder="1"/>
    <xf numFmtId="0" fontId="36" fillId="0" borderId="2" xfId="0" applyNumberFormat="1" applyFont="1" applyBorder="1" applyAlignment="1">
      <alignment horizontal="center"/>
    </xf>
    <xf numFmtId="0" fontId="77" fillId="0" borderId="0" xfId="0" applyFont="1" applyAlignment="1">
      <alignment horizontal="center" wrapText="1"/>
    </xf>
    <xf numFmtId="49" fontId="77" fillId="0" borderId="0" xfId="0" applyNumberFormat="1" applyFont="1" applyAlignment="1">
      <alignment horizontal="center" wrapText="1"/>
    </xf>
    <xf numFmtId="0" fontId="0" fillId="0" borderId="2" xfId="0" applyNumberFormat="1" applyBorder="1" applyAlignment="1">
      <alignment horizontal="center"/>
    </xf>
    <xf numFmtId="0" fontId="78" fillId="0" borderId="2" xfId="0" applyFont="1" applyBorder="1" applyAlignment="1">
      <alignment horizontal="center" vertical="center"/>
    </xf>
    <xf numFmtId="0" fontId="78" fillId="0" borderId="2" xfId="0" applyNumberFormat="1" applyFont="1" applyBorder="1" applyAlignment="1">
      <alignment horizontal="center" vertical="center" wrapText="1"/>
    </xf>
    <xf numFmtId="49" fontId="78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8" borderId="2" xfId="0" applyFont="1" applyFill="1" applyBorder="1" applyAlignment="1">
      <alignment horizontal="center"/>
    </xf>
    <xf numFmtId="0" fontId="3" fillId="0" borderId="2" xfId="0" applyFont="1" applyBorder="1"/>
    <xf numFmtId="0" fontId="3" fillId="28" borderId="2" xfId="0" applyFont="1" applyFill="1" applyBorder="1"/>
    <xf numFmtId="0" fontId="108" fillId="0" borderId="2" xfId="0" applyNumberFormat="1" applyFont="1" applyBorder="1" applyAlignment="1">
      <alignment horizontal="center" vertical="center" wrapText="1"/>
    </xf>
    <xf numFmtId="0" fontId="109" fillId="28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7" borderId="2" xfId="0" applyFont="1" applyFill="1" applyBorder="1" applyAlignment="1">
      <alignment horizontal="center" vertical="center"/>
    </xf>
    <xf numFmtId="0" fontId="8" fillId="27" borderId="2" xfId="0" applyNumberFormat="1" applyFont="1" applyFill="1" applyBorder="1" applyAlignment="1">
      <alignment horizontal="center" vertical="center"/>
    </xf>
    <xf numFmtId="0" fontId="8" fillId="27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11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05" fillId="0" borderId="6" xfId="0" applyNumberFormat="1" applyFont="1" applyBorder="1" applyAlignment="1">
      <alignment horizontal="center" vertical="center" wrapText="1"/>
    </xf>
    <xf numFmtId="0" fontId="105" fillId="0" borderId="4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112" fillId="0" borderId="3" xfId="0" applyFont="1" applyBorder="1" applyAlignment="1">
      <alignment horizontal="center" vertical="center" wrapText="1"/>
    </xf>
    <xf numFmtId="0" fontId="105" fillId="0" borderId="2" xfId="0" applyFont="1" applyBorder="1" applyAlignment="1">
      <alignment horizontal="center" vertical="center" wrapText="1"/>
    </xf>
    <xf numFmtId="0" fontId="112" fillId="0" borderId="2" xfId="0" applyFont="1" applyBorder="1" applyAlignment="1">
      <alignment horizontal="center" vertical="center" wrapText="1"/>
    </xf>
    <xf numFmtId="49" fontId="112" fillId="0" borderId="10" xfId="0" applyNumberFormat="1" applyFont="1" applyBorder="1" applyAlignment="1">
      <alignment horizontal="center" vertical="center" wrapText="1"/>
    </xf>
    <xf numFmtId="49" fontId="105" fillId="0" borderId="7" xfId="0" applyNumberFormat="1" applyFont="1" applyBorder="1" applyAlignment="1">
      <alignment horizontal="center" vertical="center" wrapText="1"/>
    </xf>
    <xf numFmtId="49" fontId="9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12" fillId="0" borderId="10" xfId="0" applyNumberFormat="1" applyFont="1" applyBorder="1" applyAlignment="1">
      <alignment horizontal="center" vertical="center" wrapText="1"/>
    </xf>
    <xf numFmtId="49" fontId="105" fillId="0" borderId="10" xfId="0" applyNumberFormat="1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5" fillId="0" borderId="0" xfId="0" applyFont="1"/>
    <xf numFmtId="0" fontId="116" fillId="0" borderId="0" xfId="1" applyFont="1" applyFill="1" applyAlignment="1">
      <alignment horizontal="center" vertical="center"/>
    </xf>
    <xf numFmtId="0" fontId="44" fillId="0" borderId="0" xfId="1" applyFont="1" applyFill="1" applyAlignment="1">
      <alignment horizontal="center" vertical="center"/>
    </xf>
    <xf numFmtId="0" fontId="117" fillId="0" borderId="0" xfId="1" applyFont="1" applyFill="1" applyAlignment="1">
      <alignment horizontal="center" vertical="center"/>
    </xf>
    <xf numFmtId="0" fontId="4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vertical="center" wrapText="1"/>
    </xf>
    <xf numFmtId="49" fontId="92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4" fillId="29" borderId="2" xfId="1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118" fillId="0" borderId="3" xfId="1" applyFont="1" applyBorder="1" applyAlignment="1">
      <alignment horizontal="right" vertical="center"/>
    </xf>
    <xf numFmtId="0" fontId="93" fillId="0" borderId="0" xfId="1" applyNumberFormat="1" applyFont="1" applyBorder="1" applyAlignment="1">
      <alignment horizontal="right" vertical="top" wrapText="1"/>
    </xf>
    <xf numFmtId="0" fontId="2" fillId="0" borderId="0" xfId="1" applyNumberFormat="1" applyFill="1" applyAlignment="1">
      <alignment horizontal="center" vertical="center"/>
    </xf>
    <xf numFmtId="0" fontId="9" fillId="28" borderId="2" xfId="1" applyFont="1" applyFill="1" applyBorder="1" applyAlignment="1">
      <alignment horizontal="center" vertical="center"/>
    </xf>
    <xf numFmtId="0" fontId="5" fillId="28" borderId="2" xfId="1" applyFont="1" applyFill="1" applyBorder="1" applyAlignment="1">
      <alignment vertical="center"/>
    </xf>
    <xf numFmtId="0" fontId="5" fillId="28" borderId="2" xfId="1" applyNumberFormat="1" applyFont="1" applyFill="1" applyBorder="1" applyAlignment="1">
      <alignment horizontal="center" vertical="center"/>
    </xf>
    <xf numFmtId="0" fontId="4" fillId="28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45" xfId="1" applyNumberFormat="1" applyFont="1" applyFill="1" applyBorder="1" applyAlignment="1">
      <alignment horizontal="center" vertical="center"/>
    </xf>
    <xf numFmtId="0" fontId="66" fillId="0" borderId="5" xfId="0" applyFont="1" applyBorder="1" applyAlignment="1">
      <alignment horizontal="center" vertical="center" wrapText="1"/>
    </xf>
    <xf numFmtId="0" fontId="67" fillId="0" borderId="2" xfId="0" applyFont="1" applyBorder="1" applyAlignment="1">
      <alignment vertical="center" wrapText="1"/>
    </xf>
    <xf numFmtId="0" fontId="49" fillId="0" borderId="2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9" fillId="27" borderId="2" xfId="0" applyNumberFormat="1" applyFont="1" applyFill="1" applyBorder="1" applyAlignment="1">
      <alignment horizontal="center" vertical="center"/>
    </xf>
    <xf numFmtId="0" fontId="49" fillId="0" borderId="2" xfId="0" applyNumberFormat="1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3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 wrapText="1"/>
    </xf>
    <xf numFmtId="49" fontId="105" fillId="0" borderId="2" xfId="0" applyNumberFormat="1" applyFont="1" applyBorder="1" applyAlignment="1">
      <alignment horizontal="center" vertical="center" wrapText="1"/>
    </xf>
    <xf numFmtId="49" fontId="105" fillId="0" borderId="27" xfId="0" applyNumberFormat="1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center" vertical="center"/>
    </xf>
    <xf numFmtId="0" fontId="5" fillId="27" borderId="2" xfId="0" applyNumberFormat="1" applyFont="1" applyFill="1" applyBorder="1" applyAlignment="1">
      <alignment horizontal="center"/>
    </xf>
    <xf numFmtId="0" fontId="5" fillId="27" borderId="2" xfId="0" applyFont="1" applyFill="1" applyBorder="1" applyAlignment="1">
      <alignment horizontal="center"/>
    </xf>
    <xf numFmtId="0" fontId="5" fillId="27" borderId="4" xfId="0" applyFont="1" applyFill="1" applyBorder="1" applyAlignment="1">
      <alignment horizontal="center"/>
    </xf>
    <xf numFmtId="0" fontId="5" fillId="27" borderId="2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2" fillId="0" borderId="5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horizontal="center" vertical="center"/>
    </xf>
    <xf numFmtId="0" fontId="54" fillId="0" borderId="2" xfId="0" applyNumberFormat="1" applyFont="1" applyFill="1" applyBorder="1" applyAlignment="1">
      <alignment horizontal="center" vertical="center"/>
    </xf>
    <xf numFmtId="0" fontId="54" fillId="0" borderId="6" xfId="0" applyNumberFormat="1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 wrapText="1"/>
    </xf>
    <xf numFmtId="0" fontId="54" fillId="0" borderId="7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6" fillId="0" borderId="8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8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27" borderId="2" xfId="0" applyFont="1" applyFill="1" applyBorder="1" applyAlignment="1">
      <alignment horizontal="center" vertical="center"/>
    </xf>
    <xf numFmtId="0" fontId="58" fillId="27" borderId="2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61" fillId="0" borderId="0" xfId="0" applyNumberFormat="1" applyFont="1"/>
    <xf numFmtId="0" fontId="6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6" fillId="26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6" fillId="3" borderId="10" xfId="0" applyNumberFormat="1" applyFont="1" applyFill="1" applyBorder="1" applyAlignment="1">
      <alignment horizontal="center" vertical="center"/>
    </xf>
    <xf numFmtId="3" fontId="3" fillId="27" borderId="2" xfId="0" applyNumberFormat="1" applyFont="1" applyFill="1" applyBorder="1" applyAlignment="1">
      <alignment horizontal="center" vertical="center"/>
    </xf>
    <xf numFmtId="3" fontId="36" fillId="27" borderId="2" xfId="0" applyNumberFormat="1" applyFont="1" applyFill="1" applyBorder="1" applyAlignment="1">
      <alignment horizontal="center" vertical="center"/>
    </xf>
    <xf numFmtId="0" fontId="36" fillId="27" borderId="2" xfId="0" applyNumberFormat="1" applyFont="1" applyFill="1" applyBorder="1" applyAlignment="1">
      <alignment horizontal="center" vertical="center"/>
    </xf>
    <xf numFmtId="3" fontId="3" fillId="27" borderId="10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6" fillId="26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6" fillId="3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46" fillId="0" borderId="2" xfId="0" applyNumberFormat="1" applyFont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2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49" fontId="5" fillId="27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29" borderId="2" xfId="0" applyNumberFormat="1" applyFont="1" applyFill="1" applyBorder="1" applyAlignment="1">
      <alignment horizontal="center" vertical="center" wrapText="1"/>
    </xf>
    <xf numFmtId="0" fontId="5" fillId="29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19" fillId="0" borderId="2" xfId="1" applyFont="1" applyBorder="1" applyAlignment="1">
      <alignment horizontal="center" vertical="center" wrapText="1"/>
    </xf>
    <xf numFmtId="0" fontId="120" fillId="0" borderId="2" xfId="1" applyFont="1" applyBorder="1" applyAlignment="1">
      <alignment horizontal="center" vertical="center" wrapText="1"/>
    </xf>
    <xf numFmtId="0" fontId="2" fillId="0" borderId="0" xfId="1" applyBorder="1"/>
    <xf numFmtId="0" fontId="5" fillId="0" borderId="2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/>
    </xf>
    <xf numFmtId="0" fontId="5" fillId="27" borderId="2" xfId="1" applyFont="1" applyFill="1" applyBorder="1" applyAlignment="1">
      <alignment horizontal="center" vertical="center"/>
    </xf>
    <xf numFmtId="0" fontId="5" fillId="27" borderId="2" xfId="1" applyFont="1" applyFill="1" applyBorder="1" applyAlignment="1">
      <alignment vertical="center"/>
    </xf>
    <xf numFmtId="0" fontId="5" fillId="27" borderId="2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169" fontId="6" fillId="0" borderId="0" xfId="1" applyNumberFormat="1" applyFont="1" applyBorder="1" applyAlignment="1">
      <alignment horizontal="center" vertical="center" wrapText="1"/>
    </xf>
    <xf numFmtId="169" fontId="6" fillId="0" borderId="0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21" fillId="0" borderId="0" xfId="1" applyFont="1"/>
    <xf numFmtId="0" fontId="9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36" fillId="0" borderId="10" xfId="1" applyNumberFormat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9" fillId="27" borderId="2" xfId="1" applyFont="1" applyFill="1" applyBorder="1" applyAlignment="1">
      <alignment horizontal="center" vertical="center"/>
    </xf>
    <xf numFmtId="0" fontId="36" fillId="27" borderId="2" xfId="1" applyNumberFormat="1" applyFont="1" applyFill="1" applyBorder="1" applyAlignment="1">
      <alignment horizontal="center" vertical="center"/>
    </xf>
    <xf numFmtId="0" fontId="36" fillId="27" borderId="2" xfId="1" applyFont="1" applyFill="1" applyBorder="1" applyAlignment="1">
      <alignment horizontal="center" vertical="center"/>
    </xf>
    <xf numFmtId="0" fontId="36" fillId="0" borderId="2" xfId="1" applyNumberFormat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0" fontId="36" fillId="0" borderId="4" xfId="1" applyNumberFormat="1" applyFont="1" applyFill="1" applyBorder="1" applyAlignment="1">
      <alignment horizontal="center" vertical="center"/>
    </xf>
    <xf numFmtId="0" fontId="36" fillId="0" borderId="3" xfId="1" applyNumberFormat="1" applyFont="1" applyFill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6" fillId="0" borderId="46" xfId="1" applyFont="1" applyBorder="1" applyAlignment="1">
      <alignment horizontal="center"/>
    </xf>
    <xf numFmtId="0" fontId="36" fillId="0" borderId="43" xfId="1" applyFont="1" applyBorder="1"/>
    <xf numFmtId="0" fontId="36" fillId="0" borderId="47" xfId="1" applyFont="1" applyBorder="1"/>
    <xf numFmtId="0" fontId="10" fillId="28" borderId="37" xfId="1" applyFont="1" applyFill="1" applyBorder="1" applyAlignment="1">
      <alignment horizontal="center" wrapText="1"/>
    </xf>
    <xf numFmtId="0" fontId="9" fillId="28" borderId="2" xfId="1" applyNumberFormat="1" applyFont="1" applyFill="1" applyBorder="1" applyAlignment="1">
      <alignment horizontal="center" wrapText="1"/>
    </xf>
    <xf numFmtId="0" fontId="10" fillId="28" borderId="48" xfId="1" applyFont="1" applyFill="1" applyBorder="1" applyAlignment="1">
      <alignment horizontal="center"/>
    </xf>
    <xf numFmtId="0" fontId="10" fillId="28" borderId="4" xfId="1" applyNumberFormat="1" applyFont="1" applyFill="1" applyBorder="1" applyAlignment="1">
      <alignment horizontal="center"/>
    </xf>
    <xf numFmtId="0" fontId="10" fillId="28" borderId="10" xfId="1" applyNumberFormat="1" applyFont="1" applyFill="1" applyBorder="1" applyAlignment="1">
      <alignment horizontal="center"/>
    </xf>
    <xf numFmtId="0" fontId="9" fillId="28" borderId="2" xfId="1" applyFont="1" applyFill="1" applyBorder="1" applyAlignment="1">
      <alignment horizontal="center"/>
    </xf>
    <xf numFmtId="0" fontId="9" fillId="28" borderId="23" xfId="1" applyFont="1" applyFill="1" applyBorder="1"/>
    <xf numFmtId="0" fontId="2" fillId="28" borderId="48" xfId="1" applyFont="1" applyFill="1" applyBorder="1" applyAlignment="1">
      <alignment horizontal="center"/>
    </xf>
    <xf numFmtId="0" fontId="10" fillId="0" borderId="37" xfId="1" applyFont="1" applyBorder="1" applyAlignment="1">
      <alignment horizontal="center" wrapText="1"/>
    </xf>
    <xf numFmtId="0" fontId="9" fillId="0" borderId="2" xfId="1" applyNumberFormat="1" applyFont="1" applyBorder="1" applyAlignment="1">
      <alignment horizontal="center" wrapText="1"/>
    </xf>
    <xf numFmtId="0" fontId="10" fillId="0" borderId="48" xfId="1" applyNumberFormat="1" applyFont="1" applyBorder="1" applyAlignment="1">
      <alignment horizontal="center" wrapText="1"/>
    </xf>
    <xf numFmtId="0" fontId="10" fillId="0" borderId="4" xfId="1" applyNumberFormat="1" applyFont="1" applyBorder="1" applyAlignment="1">
      <alignment horizontal="center"/>
    </xf>
    <xf numFmtId="0" fontId="10" fillId="0" borderId="10" xfId="1" applyNumberFormat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0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3" xfId="1" applyFont="1" applyBorder="1"/>
    <xf numFmtId="0" fontId="2" fillId="0" borderId="48" xfId="1" applyFont="1" applyBorder="1" applyAlignment="1">
      <alignment horizontal="center"/>
    </xf>
    <xf numFmtId="0" fontId="10" fillId="28" borderId="48" xfId="1" applyNumberFormat="1" applyFont="1" applyFill="1" applyBorder="1" applyAlignment="1">
      <alignment horizontal="center" wrapText="1"/>
    </xf>
    <xf numFmtId="0" fontId="10" fillId="28" borderId="2" xfId="1" applyFont="1" applyFill="1" applyBorder="1" applyAlignment="1">
      <alignment horizontal="center"/>
    </xf>
    <xf numFmtId="0" fontId="10" fillId="0" borderId="42" xfId="1" applyFont="1" applyBorder="1" applyAlignment="1">
      <alignment horizontal="center" wrapText="1"/>
    </xf>
    <xf numFmtId="0" fontId="9" fillId="0" borderId="10" xfId="1" applyNumberFormat="1" applyFont="1" applyBorder="1" applyAlignment="1">
      <alignment horizontal="center" wrapText="1"/>
    </xf>
    <xf numFmtId="0" fontId="10" fillId="0" borderId="49" xfId="1" applyNumberFormat="1" applyFont="1" applyBorder="1" applyAlignment="1">
      <alignment horizontal="center" wrapText="1"/>
    </xf>
    <xf numFmtId="0" fontId="10" fillId="0" borderId="22" xfId="1" applyNumberFormat="1" applyFont="1" applyBorder="1" applyAlignment="1">
      <alignment horizontal="center"/>
    </xf>
    <xf numFmtId="0" fontId="9" fillId="0" borderId="21" xfId="1" applyFont="1" applyBorder="1"/>
    <xf numFmtId="0" fontId="2" fillId="0" borderId="49" xfId="1" applyFont="1" applyBorder="1" applyAlignment="1">
      <alignment horizontal="center"/>
    </xf>
    <xf numFmtId="0" fontId="101" fillId="0" borderId="50" xfId="1" applyFont="1" applyBorder="1" applyAlignment="1">
      <alignment horizontal="center" vertical="center" wrapText="1"/>
    </xf>
    <xf numFmtId="0" fontId="102" fillId="0" borderId="46" xfId="1" applyFont="1" applyBorder="1" applyAlignment="1">
      <alignment horizontal="center" vertical="center" wrapText="1"/>
    </xf>
    <xf numFmtId="0" fontId="100" fillId="0" borderId="43" xfId="1" applyFont="1" applyBorder="1" applyAlignment="1">
      <alignment horizontal="center" vertical="center" wrapText="1"/>
    </xf>
    <xf numFmtId="0" fontId="102" fillId="0" borderId="51" xfId="1" applyFont="1" applyBorder="1" applyAlignment="1">
      <alignment horizontal="center" vertical="center" wrapText="1"/>
    </xf>
    <xf numFmtId="0" fontId="102" fillId="0" borderId="52" xfId="1" applyFont="1" applyBorder="1" applyAlignment="1">
      <alignment horizontal="center" vertical="center" wrapText="1"/>
    </xf>
    <xf numFmtId="0" fontId="2" fillId="0" borderId="52" xfId="1" applyBorder="1" applyAlignment="1">
      <alignment horizontal="center" vertical="center" wrapText="1"/>
    </xf>
    <xf numFmtId="0" fontId="102" fillId="0" borderId="53" xfId="1" applyFont="1" applyBorder="1" applyAlignment="1">
      <alignment horizontal="center" vertical="center" wrapText="1"/>
    </xf>
    <xf numFmtId="0" fontId="2" fillId="0" borderId="54" xfId="1" applyBorder="1" applyAlignment="1">
      <alignment horizontal="center" vertical="center" wrapText="1"/>
    </xf>
    <xf numFmtId="0" fontId="99" fillId="0" borderId="55" xfId="1" applyFont="1" applyBorder="1" applyAlignment="1">
      <alignment horizontal="center" vertical="center" wrapText="1"/>
    </xf>
    <xf numFmtId="0" fontId="101" fillId="0" borderId="56" xfId="1" applyFont="1" applyBorder="1" applyAlignment="1">
      <alignment horizontal="center" vertical="center" wrapText="1"/>
    </xf>
    <xf numFmtId="0" fontId="101" fillId="0" borderId="31" xfId="1" applyFont="1" applyBorder="1" applyAlignment="1">
      <alignment horizontal="center" vertical="center" wrapText="1"/>
    </xf>
    <xf numFmtId="0" fontId="99" fillId="0" borderId="30" xfId="1" applyFont="1" applyBorder="1" applyAlignment="1">
      <alignment horizontal="center" vertical="center" wrapText="1"/>
    </xf>
    <xf numFmtId="0" fontId="100" fillId="0" borderId="57" xfId="1" applyFont="1" applyBorder="1" applyAlignment="1">
      <alignment horizontal="center" vertical="center" wrapText="1"/>
    </xf>
    <xf numFmtId="0" fontId="100" fillId="0" borderId="7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100" fillId="0" borderId="58" xfId="1" applyFont="1" applyBorder="1" applyAlignment="1">
      <alignment horizontal="center" vertical="center" wrapText="1"/>
    </xf>
    <xf numFmtId="0" fontId="38" fillId="0" borderId="59" xfId="1" applyFont="1" applyBorder="1" applyAlignment="1">
      <alignment horizontal="center" vertical="center" wrapText="1"/>
    </xf>
    <xf numFmtId="0" fontId="107" fillId="0" borderId="55" xfId="1" applyFont="1" applyBorder="1" applyAlignment="1">
      <alignment horizontal="center" vertical="center" wrapText="1"/>
    </xf>
    <xf numFmtId="0" fontId="107" fillId="0" borderId="60" xfId="1" applyFont="1" applyBorder="1" applyAlignment="1">
      <alignment horizontal="center" vertical="center" wrapText="1"/>
    </xf>
    <xf numFmtId="0" fontId="98" fillId="0" borderId="61" xfId="1" applyFont="1" applyBorder="1" applyAlignment="1">
      <alignment horizontal="center" vertical="center" wrapText="1"/>
    </xf>
    <xf numFmtId="0" fontId="100" fillId="0" borderId="62" xfId="1" applyFont="1" applyBorder="1" applyAlignment="1">
      <alignment horizontal="center" vertical="center" wrapText="1"/>
    </xf>
    <xf numFmtId="0" fontId="100" fillId="0" borderId="60" xfId="1" applyFont="1" applyBorder="1" applyAlignment="1">
      <alignment horizontal="center" vertical="center" wrapText="1"/>
    </xf>
    <xf numFmtId="0" fontId="100" fillId="0" borderId="61" xfId="1" applyFont="1" applyBorder="1" applyAlignment="1">
      <alignment horizontal="center" vertical="center" wrapText="1"/>
    </xf>
    <xf numFmtId="0" fontId="38" fillId="0" borderId="6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2" fillId="0" borderId="0" xfId="1" applyAlignment="1">
      <alignment horizontal="fill" vertical="center" wrapText="1"/>
    </xf>
    <xf numFmtId="0" fontId="3" fillId="0" borderId="0" xfId="1" applyFont="1" applyAlignment="1">
      <alignment horizontal="fill" vertical="center" wrapText="1"/>
    </xf>
    <xf numFmtId="0" fontId="3" fillId="0" borderId="0" xfId="1" applyFont="1" applyAlignment="1">
      <alignment horizontal="center" vertical="center" wrapText="1"/>
    </xf>
    <xf numFmtId="49" fontId="11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23" fillId="0" borderId="2" xfId="0" applyNumberFormat="1" applyFont="1" applyBorder="1" applyAlignment="1">
      <alignment horizontal="center" vertical="center"/>
    </xf>
    <xf numFmtId="0" fontId="123" fillId="0" borderId="2" xfId="0" applyNumberFormat="1" applyFont="1" applyFill="1" applyBorder="1" applyAlignment="1">
      <alignment horizontal="center" vertical="center"/>
    </xf>
    <xf numFmtId="0" fontId="123" fillId="0" borderId="0" xfId="0" applyFont="1" applyFill="1"/>
  </cellXfs>
  <cellStyles count="106">
    <cellStyle name="20% - Акцент1 2" xfId="2"/>
    <cellStyle name="20% - Акцент1 2 2" xfId="47"/>
    <cellStyle name="20% - Акцент2 2" xfId="3"/>
    <cellStyle name="20% - Акцент2 2 2" xfId="48"/>
    <cellStyle name="20% - Акцент3 2" xfId="4"/>
    <cellStyle name="20% - Акцент3 2 2" xfId="49"/>
    <cellStyle name="20% - Акцент4 2" xfId="5"/>
    <cellStyle name="20% - Акцент4 2 2" xfId="50"/>
    <cellStyle name="20% - Акцент5 2" xfId="6"/>
    <cellStyle name="20% - Акцент5 2 2" xfId="51"/>
    <cellStyle name="20% - Акцент6 2" xfId="7"/>
    <cellStyle name="20% - Акцент6 2 2" xfId="52"/>
    <cellStyle name="40% - Акцент1 2" xfId="8"/>
    <cellStyle name="40% - Акцент1 2 2" xfId="53"/>
    <cellStyle name="40% - Акцент2 2" xfId="9"/>
    <cellStyle name="40% - Акцент2 2 2" xfId="54"/>
    <cellStyle name="40% - Акцент3 2" xfId="10"/>
    <cellStyle name="40% - Акцент3 2 2" xfId="55"/>
    <cellStyle name="40% - Акцент4 2" xfId="11"/>
    <cellStyle name="40% - Акцент4 2 2" xfId="56"/>
    <cellStyle name="40% - Акцент5 2" xfId="12"/>
    <cellStyle name="40% - Акцент5 2 2" xfId="57"/>
    <cellStyle name="40% - Акцент6 2" xfId="13"/>
    <cellStyle name="40% - Акцент6 2 2" xfId="58"/>
    <cellStyle name="60% - Акцент1 2" xfId="14"/>
    <cellStyle name="60% - Акцент1 2 2" xfId="59"/>
    <cellStyle name="60% - Акцент2 2" xfId="15"/>
    <cellStyle name="60% - Акцент2 2 2" xfId="60"/>
    <cellStyle name="60% - Акцент3 2" xfId="16"/>
    <cellStyle name="60% - Акцент3 2 2" xfId="61"/>
    <cellStyle name="60% - Акцент4 2" xfId="17"/>
    <cellStyle name="60% - Акцент4 2 2" xfId="62"/>
    <cellStyle name="60% - Акцент5 2" xfId="18"/>
    <cellStyle name="60% - Акцент5 2 2" xfId="63"/>
    <cellStyle name="60% - Акцент6 2" xfId="19"/>
    <cellStyle name="60% - Акцент6 2 2" xfId="64"/>
    <cellStyle name="Comma" xfId="99"/>
    <cellStyle name="Comma [0]" xfId="100"/>
    <cellStyle name="Currency" xfId="101"/>
    <cellStyle name="Currency [0]" xfId="102"/>
    <cellStyle name="Heading" xfId="20"/>
    <cellStyle name="Heading1" xfId="21"/>
    <cellStyle name="Normal" xfId="103"/>
    <cellStyle name="Percent" xfId="104"/>
    <cellStyle name="Result" xfId="22"/>
    <cellStyle name="Result2" xfId="23"/>
    <cellStyle name="Акцент1 2" xfId="24"/>
    <cellStyle name="Акцент1 2 2" xfId="65"/>
    <cellStyle name="Акцент2 2" xfId="25"/>
    <cellStyle name="Акцент2 2 2" xfId="66"/>
    <cellStyle name="Акцент3 2" xfId="26"/>
    <cellStyle name="Акцент3 2 2" xfId="67"/>
    <cellStyle name="Акцент4 2" xfId="27"/>
    <cellStyle name="Акцент4 2 2" xfId="68"/>
    <cellStyle name="Акцент5 2" xfId="28"/>
    <cellStyle name="Акцент5 2 2" xfId="69"/>
    <cellStyle name="Акцент6 2" xfId="29"/>
    <cellStyle name="Акцент6 2 2" xfId="70"/>
    <cellStyle name="Ввод  2" xfId="30"/>
    <cellStyle name="Ввод  2 2" xfId="71"/>
    <cellStyle name="Вывод 2" xfId="31"/>
    <cellStyle name="Вывод 2 2" xfId="72"/>
    <cellStyle name="Вычисление 2" xfId="32"/>
    <cellStyle name="Вычисление 2 2" xfId="73"/>
    <cellStyle name="Заголовок 1 2" xfId="33"/>
    <cellStyle name="Заголовок 1 2 2" xfId="74"/>
    <cellStyle name="Заголовок 2 2" xfId="34"/>
    <cellStyle name="Заголовок 2 2 2" xfId="75"/>
    <cellStyle name="Заголовок 3 2" xfId="35"/>
    <cellStyle name="Заголовок 3 2 2" xfId="76"/>
    <cellStyle name="Заголовок 4 2" xfId="36"/>
    <cellStyle name="Заголовок 4 2 2" xfId="77"/>
    <cellStyle name="Итог 2" xfId="37"/>
    <cellStyle name="Итог 2 2" xfId="78"/>
    <cellStyle name="Контрольная ячейка 2" xfId="38"/>
    <cellStyle name="Контрольная ячейка 2 2" xfId="79"/>
    <cellStyle name="Название 2" xfId="39"/>
    <cellStyle name="Название 2 2" xfId="80"/>
    <cellStyle name="Название 3" xfId="81"/>
    <cellStyle name="Нейтральный 2" xfId="40"/>
    <cellStyle name="Нейтральный 2 2" xfId="82"/>
    <cellStyle name="Обычный" xfId="0" builtinId="0"/>
    <cellStyle name="Обычный 2" xfId="1"/>
    <cellStyle name="Обычный 2 2" xfId="83"/>
    <cellStyle name="Обычный 2 3" xfId="84"/>
    <cellStyle name="Обычный 3" xfId="85"/>
    <cellStyle name="Обычный 4" xfId="86"/>
    <cellStyle name="Обычный 5" xfId="87"/>
    <cellStyle name="Обычный 6" xfId="88"/>
    <cellStyle name="Обычный 7" xfId="105"/>
    <cellStyle name="Плохой 2" xfId="41"/>
    <cellStyle name="Плохой 2 2" xfId="89"/>
    <cellStyle name="Пояснение 2" xfId="42"/>
    <cellStyle name="Пояснение 2 2" xfId="90"/>
    <cellStyle name="Примечание 2" xfId="43"/>
    <cellStyle name="Примечание 2 2" xfId="91"/>
    <cellStyle name="Примечание 3" xfId="92"/>
    <cellStyle name="Примечание 4" xfId="93"/>
    <cellStyle name="Процентный 2" xfId="94"/>
    <cellStyle name="Процентный 3" xfId="98"/>
    <cellStyle name="Связанная ячейка 2" xfId="44"/>
    <cellStyle name="Связанная ячейка 2 2" xfId="95"/>
    <cellStyle name="Текст предупреждения 2" xfId="45"/>
    <cellStyle name="Текст предупреждения 2 2" xfId="96"/>
    <cellStyle name="Хороший 2" xfId="46"/>
    <cellStyle name="Хороший 2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8296275" y="4438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90537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140494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998369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160564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160564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112939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160564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1814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114300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5153025" y="2276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10540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2194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0;&#1086;&#1084;&#1080;&#1090;&#1077;&#1090;%20&#1087;&#1086;%20&#1089;&#1086;&#1094;&#1080;&#1072;&#1083;&#1100;&#1085;&#1086;&#1081;%20&#1079;&#1072;&#1097;&#1080;&#1090;&#1077;%20&#1085;&#1072;&#1089;&#1077;&#1083;&#1077;&#1085;&#1080;&#1103;\&#1054;&#1054;&#1048;&#1058;\&#1057;&#1042;&#1054;&#1044;%20_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ДВ"/>
      <sheetName val="РЕДК"/>
      <sheetName val="ЕДК-многодет"/>
      <sheetName val="ЕДК-село"/>
      <sheetName val="субсидии"/>
      <sheetName val="ДП"/>
      <sheetName val="ОблМСП"/>
      <sheetName val="Иные МСП"/>
      <sheetName val="ВОВ"/>
      <sheetName val="федрегистр"/>
      <sheetName val="инвалиды"/>
      <sheetName val="ФЕДК"/>
      <sheetName val="1,5"/>
      <sheetName val="475+142"/>
      <sheetName val="актуальные"/>
      <sheetName val="Чис.многод.сем"/>
      <sheetName val="ЕДВ на 3-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5" zoomScaleNormal="75" workbookViewId="0">
      <selection activeCell="G2" sqref="G2"/>
    </sheetView>
  </sheetViews>
  <sheetFormatPr defaultRowHeight="12.75"/>
  <cols>
    <col min="1" max="1" width="5.7109375" style="52" customWidth="1"/>
    <col min="2" max="2" width="28.140625" style="52" customWidth="1"/>
    <col min="3" max="3" width="30.85546875" style="56" customWidth="1"/>
    <col min="4" max="4" width="30.42578125" style="56" customWidth="1"/>
    <col min="5" max="5" width="9.140625" style="52"/>
    <col min="6" max="6" width="12.28515625" style="52" bestFit="1" customWidth="1"/>
    <col min="7" max="7" width="10.7109375" style="52" bestFit="1" customWidth="1"/>
    <col min="8" max="8" width="18.42578125" style="52" customWidth="1"/>
    <col min="9" max="256" width="9.140625" style="52"/>
    <col min="257" max="257" width="5.7109375" style="52" customWidth="1"/>
    <col min="258" max="258" width="28.140625" style="52" customWidth="1"/>
    <col min="259" max="259" width="23.42578125" style="52" customWidth="1"/>
    <col min="260" max="260" width="27" style="52" customWidth="1"/>
    <col min="261" max="261" width="9.140625" style="52"/>
    <col min="262" max="262" width="12.28515625" style="52" bestFit="1" customWidth="1"/>
    <col min="263" max="263" width="10.7109375" style="52" bestFit="1" customWidth="1"/>
    <col min="264" max="264" width="18.42578125" style="52" customWidth="1"/>
    <col min="265" max="512" width="9.140625" style="52"/>
    <col min="513" max="513" width="5.7109375" style="52" customWidth="1"/>
    <col min="514" max="514" width="28.140625" style="52" customWidth="1"/>
    <col min="515" max="515" width="23.42578125" style="52" customWidth="1"/>
    <col min="516" max="516" width="27" style="52" customWidth="1"/>
    <col min="517" max="517" width="9.140625" style="52"/>
    <col min="518" max="518" width="12.28515625" style="52" bestFit="1" customWidth="1"/>
    <col min="519" max="519" width="10.7109375" style="52" bestFit="1" customWidth="1"/>
    <col min="520" max="520" width="18.42578125" style="52" customWidth="1"/>
    <col min="521" max="768" width="9.140625" style="52"/>
    <col min="769" max="769" width="5.7109375" style="52" customWidth="1"/>
    <col min="770" max="770" width="28.140625" style="52" customWidth="1"/>
    <col min="771" max="771" width="23.42578125" style="52" customWidth="1"/>
    <col min="772" max="772" width="27" style="52" customWidth="1"/>
    <col min="773" max="773" width="9.140625" style="52"/>
    <col min="774" max="774" width="12.28515625" style="52" bestFit="1" customWidth="1"/>
    <col min="775" max="775" width="10.7109375" style="52" bestFit="1" customWidth="1"/>
    <col min="776" max="776" width="18.42578125" style="52" customWidth="1"/>
    <col min="777" max="1024" width="9.140625" style="52"/>
    <col min="1025" max="1025" width="5.7109375" style="52" customWidth="1"/>
    <col min="1026" max="1026" width="28.140625" style="52" customWidth="1"/>
    <col min="1027" max="1027" width="23.42578125" style="52" customWidth="1"/>
    <col min="1028" max="1028" width="27" style="52" customWidth="1"/>
    <col min="1029" max="1029" width="9.140625" style="52"/>
    <col min="1030" max="1030" width="12.28515625" style="52" bestFit="1" customWidth="1"/>
    <col min="1031" max="1031" width="10.7109375" style="52" bestFit="1" customWidth="1"/>
    <col min="1032" max="1032" width="18.42578125" style="52" customWidth="1"/>
    <col min="1033" max="1280" width="9.140625" style="52"/>
    <col min="1281" max="1281" width="5.7109375" style="52" customWidth="1"/>
    <col min="1282" max="1282" width="28.140625" style="52" customWidth="1"/>
    <col min="1283" max="1283" width="23.42578125" style="52" customWidth="1"/>
    <col min="1284" max="1284" width="27" style="52" customWidth="1"/>
    <col min="1285" max="1285" width="9.140625" style="52"/>
    <col min="1286" max="1286" width="12.28515625" style="52" bestFit="1" customWidth="1"/>
    <col min="1287" max="1287" width="10.7109375" style="52" bestFit="1" customWidth="1"/>
    <col min="1288" max="1288" width="18.42578125" style="52" customWidth="1"/>
    <col min="1289" max="1536" width="9.140625" style="52"/>
    <col min="1537" max="1537" width="5.7109375" style="52" customWidth="1"/>
    <col min="1538" max="1538" width="28.140625" style="52" customWidth="1"/>
    <col min="1539" max="1539" width="23.42578125" style="52" customWidth="1"/>
    <col min="1540" max="1540" width="27" style="52" customWidth="1"/>
    <col min="1541" max="1541" width="9.140625" style="52"/>
    <col min="1542" max="1542" width="12.28515625" style="52" bestFit="1" customWidth="1"/>
    <col min="1543" max="1543" width="10.7109375" style="52" bestFit="1" customWidth="1"/>
    <col min="1544" max="1544" width="18.42578125" style="52" customWidth="1"/>
    <col min="1545" max="1792" width="9.140625" style="52"/>
    <col min="1793" max="1793" width="5.7109375" style="52" customWidth="1"/>
    <col min="1794" max="1794" width="28.140625" style="52" customWidth="1"/>
    <col min="1795" max="1795" width="23.42578125" style="52" customWidth="1"/>
    <col min="1796" max="1796" width="27" style="52" customWidth="1"/>
    <col min="1797" max="1797" width="9.140625" style="52"/>
    <col min="1798" max="1798" width="12.28515625" style="52" bestFit="1" customWidth="1"/>
    <col min="1799" max="1799" width="10.7109375" style="52" bestFit="1" customWidth="1"/>
    <col min="1800" max="1800" width="18.42578125" style="52" customWidth="1"/>
    <col min="1801" max="2048" width="9.140625" style="52"/>
    <col min="2049" max="2049" width="5.7109375" style="52" customWidth="1"/>
    <col min="2050" max="2050" width="28.140625" style="52" customWidth="1"/>
    <col min="2051" max="2051" width="23.42578125" style="52" customWidth="1"/>
    <col min="2052" max="2052" width="27" style="52" customWidth="1"/>
    <col min="2053" max="2053" width="9.140625" style="52"/>
    <col min="2054" max="2054" width="12.28515625" style="52" bestFit="1" customWidth="1"/>
    <col min="2055" max="2055" width="10.7109375" style="52" bestFit="1" customWidth="1"/>
    <col min="2056" max="2056" width="18.42578125" style="52" customWidth="1"/>
    <col min="2057" max="2304" width="9.140625" style="52"/>
    <col min="2305" max="2305" width="5.7109375" style="52" customWidth="1"/>
    <col min="2306" max="2306" width="28.140625" style="52" customWidth="1"/>
    <col min="2307" max="2307" width="23.42578125" style="52" customWidth="1"/>
    <col min="2308" max="2308" width="27" style="52" customWidth="1"/>
    <col min="2309" max="2309" width="9.140625" style="52"/>
    <col min="2310" max="2310" width="12.28515625" style="52" bestFit="1" customWidth="1"/>
    <col min="2311" max="2311" width="10.7109375" style="52" bestFit="1" customWidth="1"/>
    <col min="2312" max="2312" width="18.42578125" style="52" customWidth="1"/>
    <col min="2313" max="2560" width="9.140625" style="52"/>
    <col min="2561" max="2561" width="5.7109375" style="52" customWidth="1"/>
    <col min="2562" max="2562" width="28.140625" style="52" customWidth="1"/>
    <col min="2563" max="2563" width="23.42578125" style="52" customWidth="1"/>
    <col min="2564" max="2564" width="27" style="52" customWidth="1"/>
    <col min="2565" max="2565" width="9.140625" style="52"/>
    <col min="2566" max="2566" width="12.28515625" style="52" bestFit="1" customWidth="1"/>
    <col min="2567" max="2567" width="10.7109375" style="52" bestFit="1" customWidth="1"/>
    <col min="2568" max="2568" width="18.42578125" style="52" customWidth="1"/>
    <col min="2569" max="2816" width="9.140625" style="52"/>
    <col min="2817" max="2817" width="5.7109375" style="52" customWidth="1"/>
    <col min="2818" max="2818" width="28.140625" style="52" customWidth="1"/>
    <col min="2819" max="2819" width="23.42578125" style="52" customWidth="1"/>
    <col min="2820" max="2820" width="27" style="52" customWidth="1"/>
    <col min="2821" max="2821" width="9.140625" style="52"/>
    <col min="2822" max="2822" width="12.28515625" style="52" bestFit="1" customWidth="1"/>
    <col min="2823" max="2823" width="10.7109375" style="52" bestFit="1" customWidth="1"/>
    <col min="2824" max="2824" width="18.42578125" style="52" customWidth="1"/>
    <col min="2825" max="3072" width="9.140625" style="52"/>
    <col min="3073" max="3073" width="5.7109375" style="52" customWidth="1"/>
    <col min="3074" max="3074" width="28.140625" style="52" customWidth="1"/>
    <col min="3075" max="3075" width="23.42578125" style="52" customWidth="1"/>
    <col min="3076" max="3076" width="27" style="52" customWidth="1"/>
    <col min="3077" max="3077" width="9.140625" style="52"/>
    <col min="3078" max="3078" width="12.28515625" style="52" bestFit="1" customWidth="1"/>
    <col min="3079" max="3079" width="10.7109375" style="52" bestFit="1" customWidth="1"/>
    <col min="3080" max="3080" width="18.42578125" style="52" customWidth="1"/>
    <col min="3081" max="3328" width="9.140625" style="52"/>
    <col min="3329" max="3329" width="5.7109375" style="52" customWidth="1"/>
    <col min="3330" max="3330" width="28.140625" style="52" customWidth="1"/>
    <col min="3331" max="3331" width="23.42578125" style="52" customWidth="1"/>
    <col min="3332" max="3332" width="27" style="52" customWidth="1"/>
    <col min="3333" max="3333" width="9.140625" style="52"/>
    <col min="3334" max="3334" width="12.28515625" style="52" bestFit="1" customWidth="1"/>
    <col min="3335" max="3335" width="10.7109375" style="52" bestFit="1" customWidth="1"/>
    <col min="3336" max="3336" width="18.42578125" style="52" customWidth="1"/>
    <col min="3337" max="3584" width="9.140625" style="52"/>
    <col min="3585" max="3585" width="5.7109375" style="52" customWidth="1"/>
    <col min="3586" max="3586" width="28.140625" style="52" customWidth="1"/>
    <col min="3587" max="3587" width="23.42578125" style="52" customWidth="1"/>
    <col min="3588" max="3588" width="27" style="52" customWidth="1"/>
    <col min="3589" max="3589" width="9.140625" style="52"/>
    <col min="3590" max="3590" width="12.28515625" style="52" bestFit="1" customWidth="1"/>
    <col min="3591" max="3591" width="10.7109375" style="52" bestFit="1" customWidth="1"/>
    <col min="3592" max="3592" width="18.42578125" style="52" customWidth="1"/>
    <col min="3593" max="3840" width="9.140625" style="52"/>
    <col min="3841" max="3841" width="5.7109375" style="52" customWidth="1"/>
    <col min="3842" max="3842" width="28.140625" style="52" customWidth="1"/>
    <col min="3843" max="3843" width="23.42578125" style="52" customWidth="1"/>
    <col min="3844" max="3844" width="27" style="52" customWidth="1"/>
    <col min="3845" max="3845" width="9.140625" style="52"/>
    <col min="3846" max="3846" width="12.28515625" style="52" bestFit="1" customWidth="1"/>
    <col min="3847" max="3847" width="10.7109375" style="52" bestFit="1" customWidth="1"/>
    <col min="3848" max="3848" width="18.42578125" style="52" customWidth="1"/>
    <col min="3849" max="4096" width="9.140625" style="52"/>
    <col min="4097" max="4097" width="5.7109375" style="52" customWidth="1"/>
    <col min="4098" max="4098" width="28.140625" style="52" customWidth="1"/>
    <col min="4099" max="4099" width="23.42578125" style="52" customWidth="1"/>
    <col min="4100" max="4100" width="27" style="52" customWidth="1"/>
    <col min="4101" max="4101" width="9.140625" style="52"/>
    <col min="4102" max="4102" width="12.28515625" style="52" bestFit="1" customWidth="1"/>
    <col min="4103" max="4103" width="10.7109375" style="52" bestFit="1" customWidth="1"/>
    <col min="4104" max="4104" width="18.42578125" style="52" customWidth="1"/>
    <col min="4105" max="4352" width="9.140625" style="52"/>
    <col min="4353" max="4353" width="5.7109375" style="52" customWidth="1"/>
    <col min="4354" max="4354" width="28.140625" style="52" customWidth="1"/>
    <col min="4355" max="4355" width="23.42578125" style="52" customWidth="1"/>
    <col min="4356" max="4356" width="27" style="52" customWidth="1"/>
    <col min="4357" max="4357" width="9.140625" style="52"/>
    <col min="4358" max="4358" width="12.28515625" style="52" bestFit="1" customWidth="1"/>
    <col min="4359" max="4359" width="10.7109375" style="52" bestFit="1" customWidth="1"/>
    <col min="4360" max="4360" width="18.42578125" style="52" customWidth="1"/>
    <col min="4361" max="4608" width="9.140625" style="52"/>
    <col min="4609" max="4609" width="5.7109375" style="52" customWidth="1"/>
    <col min="4610" max="4610" width="28.140625" style="52" customWidth="1"/>
    <col min="4611" max="4611" width="23.42578125" style="52" customWidth="1"/>
    <col min="4612" max="4612" width="27" style="52" customWidth="1"/>
    <col min="4613" max="4613" width="9.140625" style="52"/>
    <col min="4614" max="4614" width="12.28515625" style="52" bestFit="1" customWidth="1"/>
    <col min="4615" max="4615" width="10.7109375" style="52" bestFit="1" customWidth="1"/>
    <col min="4616" max="4616" width="18.42578125" style="52" customWidth="1"/>
    <col min="4617" max="4864" width="9.140625" style="52"/>
    <col min="4865" max="4865" width="5.7109375" style="52" customWidth="1"/>
    <col min="4866" max="4866" width="28.140625" style="52" customWidth="1"/>
    <col min="4867" max="4867" width="23.42578125" style="52" customWidth="1"/>
    <col min="4868" max="4868" width="27" style="52" customWidth="1"/>
    <col min="4869" max="4869" width="9.140625" style="52"/>
    <col min="4870" max="4870" width="12.28515625" style="52" bestFit="1" customWidth="1"/>
    <col min="4871" max="4871" width="10.7109375" style="52" bestFit="1" customWidth="1"/>
    <col min="4872" max="4872" width="18.42578125" style="52" customWidth="1"/>
    <col min="4873" max="5120" width="9.140625" style="52"/>
    <col min="5121" max="5121" width="5.7109375" style="52" customWidth="1"/>
    <col min="5122" max="5122" width="28.140625" style="52" customWidth="1"/>
    <col min="5123" max="5123" width="23.42578125" style="52" customWidth="1"/>
    <col min="5124" max="5124" width="27" style="52" customWidth="1"/>
    <col min="5125" max="5125" width="9.140625" style="52"/>
    <col min="5126" max="5126" width="12.28515625" style="52" bestFit="1" customWidth="1"/>
    <col min="5127" max="5127" width="10.7109375" style="52" bestFit="1" customWidth="1"/>
    <col min="5128" max="5128" width="18.42578125" style="52" customWidth="1"/>
    <col min="5129" max="5376" width="9.140625" style="52"/>
    <col min="5377" max="5377" width="5.7109375" style="52" customWidth="1"/>
    <col min="5378" max="5378" width="28.140625" style="52" customWidth="1"/>
    <col min="5379" max="5379" width="23.42578125" style="52" customWidth="1"/>
    <col min="5380" max="5380" width="27" style="52" customWidth="1"/>
    <col min="5381" max="5381" width="9.140625" style="52"/>
    <col min="5382" max="5382" width="12.28515625" style="52" bestFit="1" customWidth="1"/>
    <col min="5383" max="5383" width="10.7109375" style="52" bestFit="1" customWidth="1"/>
    <col min="5384" max="5384" width="18.42578125" style="52" customWidth="1"/>
    <col min="5385" max="5632" width="9.140625" style="52"/>
    <col min="5633" max="5633" width="5.7109375" style="52" customWidth="1"/>
    <col min="5634" max="5634" width="28.140625" style="52" customWidth="1"/>
    <col min="5635" max="5635" width="23.42578125" style="52" customWidth="1"/>
    <col min="5636" max="5636" width="27" style="52" customWidth="1"/>
    <col min="5637" max="5637" width="9.140625" style="52"/>
    <col min="5638" max="5638" width="12.28515625" style="52" bestFit="1" customWidth="1"/>
    <col min="5639" max="5639" width="10.7109375" style="52" bestFit="1" customWidth="1"/>
    <col min="5640" max="5640" width="18.42578125" style="52" customWidth="1"/>
    <col min="5641" max="5888" width="9.140625" style="52"/>
    <col min="5889" max="5889" width="5.7109375" style="52" customWidth="1"/>
    <col min="5890" max="5890" width="28.140625" style="52" customWidth="1"/>
    <col min="5891" max="5891" width="23.42578125" style="52" customWidth="1"/>
    <col min="5892" max="5892" width="27" style="52" customWidth="1"/>
    <col min="5893" max="5893" width="9.140625" style="52"/>
    <col min="5894" max="5894" width="12.28515625" style="52" bestFit="1" customWidth="1"/>
    <col min="5895" max="5895" width="10.7109375" style="52" bestFit="1" customWidth="1"/>
    <col min="5896" max="5896" width="18.42578125" style="52" customWidth="1"/>
    <col min="5897" max="6144" width="9.140625" style="52"/>
    <col min="6145" max="6145" width="5.7109375" style="52" customWidth="1"/>
    <col min="6146" max="6146" width="28.140625" style="52" customWidth="1"/>
    <col min="6147" max="6147" width="23.42578125" style="52" customWidth="1"/>
    <col min="6148" max="6148" width="27" style="52" customWidth="1"/>
    <col min="6149" max="6149" width="9.140625" style="52"/>
    <col min="6150" max="6150" width="12.28515625" style="52" bestFit="1" customWidth="1"/>
    <col min="6151" max="6151" width="10.7109375" style="52" bestFit="1" customWidth="1"/>
    <col min="6152" max="6152" width="18.42578125" style="52" customWidth="1"/>
    <col min="6153" max="6400" width="9.140625" style="52"/>
    <col min="6401" max="6401" width="5.7109375" style="52" customWidth="1"/>
    <col min="6402" max="6402" width="28.140625" style="52" customWidth="1"/>
    <col min="6403" max="6403" width="23.42578125" style="52" customWidth="1"/>
    <col min="6404" max="6404" width="27" style="52" customWidth="1"/>
    <col min="6405" max="6405" width="9.140625" style="52"/>
    <col min="6406" max="6406" width="12.28515625" style="52" bestFit="1" customWidth="1"/>
    <col min="6407" max="6407" width="10.7109375" style="52" bestFit="1" customWidth="1"/>
    <col min="6408" max="6408" width="18.42578125" style="52" customWidth="1"/>
    <col min="6409" max="6656" width="9.140625" style="52"/>
    <col min="6657" max="6657" width="5.7109375" style="52" customWidth="1"/>
    <col min="6658" max="6658" width="28.140625" style="52" customWidth="1"/>
    <col min="6659" max="6659" width="23.42578125" style="52" customWidth="1"/>
    <col min="6660" max="6660" width="27" style="52" customWidth="1"/>
    <col min="6661" max="6661" width="9.140625" style="52"/>
    <col min="6662" max="6662" width="12.28515625" style="52" bestFit="1" customWidth="1"/>
    <col min="6663" max="6663" width="10.7109375" style="52" bestFit="1" customWidth="1"/>
    <col min="6664" max="6664" width="18.42578125" style="52" customWidth="1"/>
    <col min="6665" max="6912" width="9.140625" style="52"/>
    <col min="6913" max="6913" width="5.7109375" style="52" customWidth="1"/>
    <col min="6914" max="6914" width="28.140625" style="52" customWidth="1"/>
    <col min="6915" max="6915" width="23.42578125" style="52" customWidth="1"/>
    <col min="6916" max="6916" width="27" style="52" customWidth="1"/>
    <col min="6917" max="6917" width="9.140625" style="52"/>
    <col min="6918" max="6918" width="12.28515625" style="52" bestFit="1" customWidth="1"/>
    <col min="6919" max="6919" width="10.7109375" style="52" bestFit="1" customWidth="1"/>
    <col min="6920" max="6920" width="18.42578125" style="52" customWidth="1"/>
    <col min="6921" max="7168" width="9.140625" style="52"/>
    <col min="7169" max="7169" width="5.7109375" style="52" customWidth="1"/>
    <col min="7170" max="7170" width="28.140625" style="52" customWidth="1"/>
    <col min="7171" max="7171" width="23.42578125" style="52" customWidth="1"/>
    <col min="7172" max="7172" width="27" style="52" customWidth="1"/>
    <col min="7173" max="7173" width="9.140625" style="52"/>
    <col min="7174" max="7174" width="12.28515625" style="52" bestFit="1" customWidth="1"/>
    <col min="7175" max="7175" width="10.7109375" style="52" bestFit="1" customWidth="1"/>
    <col min="7176" max="7176" width="18.42578125" style="52" customWidth="1"/>
    <col min="7177" max="7424" width="9.140625" style="52"/>
    <col min="7425" max="7425" width="5.7109375" style="52" customWidth="1"/>
    <col min="7426" max="7426" width="28.140625" style="52" customWidth="1"/>
    <col min="7427" max="7427" width="23.42578125" style="52" customWidth="1"/>
    <col min="7428" max="7428" width="27" style="52" customWidth="1"/>
    <col min="7429" max="7429" width="9.140625" style="52"/>
    <col min="7430" max="7430" width="12.28515625" style="52" bestFit="1" customWidth="1"/>
    <col min="7431" max="7431" width="10.7109375" style="52" bestFit="1" customWidth="1"/>
    <col min="7432" max="7432" width="18.42578125" style="52" customWidth="1"/>
    <col min="7433" max="7680" width="9.140625" style="52"/>
    <col min="7681" max="7681" width="5.7109375" style="52" customWidth="1"/>
    <col min="7682" max="7682" width="28.140625" style="52" customWidth="1"/>
    <col min="7683" max="7683" width="23.42578125" style="52" customWidth="1"/>
    <col min="7684" max="7684" width="27" style="52" customWidth="1"/>
    <col min="7685" max="7685" width="9.140625" style="52"/>
    <col min="7686" max="7686" width="12.28515625" style="52" bestFit="1" customWidth="1"/>
    <col min="7687" max="7687" width="10.7109375" style="52" bestFit="1" customWidth="1"/>
    <col min="7688" max="7688" width="18.42578125" style="52" customWidth="1"/>
    <col min="7689" max="7936" width="9.140625" style="52"/>
    <col min="7937" max="7937" width="5.7109375" style="52" customWidth="1"/>
    <col min="7938" max="7938" width="28.140625" style="52" customWidth="1"/>
    <col min="7939" max="7939" width="23.42578125" style="52" customWidth="1"/>
    <col min="7940" max="7940" width="27" style="52" customWidth="1"/>
    <col min="7941" max="7941" width="9.140625" style="52"/>
    <col min="7942" max="7942" width="12.28515625" style="52" bestFit="1" customWidth="1"/>
    <col min="7943" max="7943" width="10.7109375" style="52" bestFit="1" customWidth="1"/>
    <col min="7944" max="7944" width="18.42578125" style="52" customWidth="1"/>
    <col min="7945" max="8192" width="9.140625" style="52"/>
    <col min="8193" max="8193" width="5.7109375" style="52" customWidth="1"/>
    <col min="8194" max="8194" width="28.140625" style="52" customWidth="1"/>
    <col min="8195" max="8195" width="23.42578125" style="52" customWidth="1"/>
    <col min="8196" max="8196" width="27" style="52" customWidth="1"/>
    <col min="8197" max="8197" width="9.140625" style="52"/>
    <col min="8198" max="8198" width="12.28515625" style="52" bestFit="1" customWidth="1"/>
    <col min="8199" max="8199" width="10.7109375" style="52" bestFit="1" customWidth="1"/>
    <col min="8200" max="8200" width="18.42578125" style="52" customWidth="1"/>
    <col min="8201" max="8448" width="9.140625" style="52"/>
    <col min="8449" max="8449" width="5.7109375" style="52" customWidth="1"/>
    <col min="8450" max="8450" width="28.140625" style="52" customWidth="1"/>
    <col min="8451" max="8451" width="23.42578125" style="52" customWidth="1"/>
    <col min="8452" max="8452" width="27" style="52" customWidth="1"/>
    <col min="8453" max="8453" width="9.140625" style="52"/>
    <col min="8454" max="8454" width="12.28515625" style="52" bestFit="1" customWidth="1"/>
    <col min="8455" max="8455" width="10.7109375" style="52" bestFit="1" customWidth="1"/>
    <col min="8456" max="8456" width="18.42578125" style="52" customWidth="1"/>
    <col min="8457" max="8704" width="9.140625" style="52"/>
    <col min="8705" max="8705" width="5.7109375" style="52" customWidth="1"/>
    <col min="8706" max="8706" width="28.140625" style="52" customWidth="1"/>
    <col min="8707" max="8707" width="23.42578125" style="52" customWidth="1"/>
    <col min="8708" max="8708" width="27" style="52" customWidth="1"/>
    <col min="8709" max="8709" width="9.140625" style="52"/>
    <col min="8710" max="8710" width="12.28515625" style="52" bestFit="1" customWidth="1"/>
    <col min="8711" max="8711" width="10.7109375" style="52" bestFit="1" customWidth="1"/>
    <col min="8712" max="8712" width="18.42578125" style="52" customWidth="1"/>
    <col min="8713" max="8960" width="9.140625" style="52"/>
    <col min="8961" max="8961" width="5.7109375" style="52" customWidth="1"/>
    <col min="8962" max="8962" width="28.140625" style="52" customWidth="1"/>
    <col min="8963" max="8963" width="23.42578125" style="52" customWidth="1"/>
    <col min="8964" max="8964" width="27" style="52" customWidth="1"/>
    <col min="8965" max="8965" width="9.140625" style="52"/>
    <col min="8966" max="8966" width="12.28515625" style="52" bestFit="1" customWidth="1"/>
    <col min="8967" max="8967" width="10.7109375" style="52" bestFit="1" customWidth="1"/>
    <col min="8968" max="8968" width="18.42578125" style="52" customWidth="1"/>
    <col min="8969" max="9216" width="9.140625" style="52"/>
    <col min="9217" max="9217" width="5.7109375" style="52" customWidth="1"/>
    <col min="9218" max="9218" width="28.140625" style="52" customWidth="1"/>
    <col min="9219" max="9219" width="23.42578125" style="52" customWidth="1"/>
    <col min="9220" max="9220" width="27" style="52" customWidth="1"/>
    <col min="9221" max="9221" width="9.140625" style="52"/>
    <col min="9222" max="9222" width="12.28515625" style="52" bestFit="1" customWidth="1"/>
    <col min="9223" max="9223" width="10.7109375" style="52" bestFit="1" customWidth="1"/>
    <col min="9224" max="9224" width="18.42578125" style="52" customWidth="1"/>
    <col min="9225" max="9472" width="9.140625" style="52"/>
    <col min="9473" max="9473" width="5.7109375" style="52" customWidth="1"/>
    <col min="9474" max="9474" width="28.140625" style="52" customWidth="1"/>
    <col min="9475" max="9475" width="23.42578125" style="52" customWidth="1"/>
    <col min="9476" max="9476" width="27" style="52" customWidth="1"/>
    <col min="9477" max="9477" width="9.140625" style="52"/>
    <col min="9478" max="9478" width="12.28515625" style="52" bestFit="1" customWidth="1"/>
    <col min="9479" max="9479" width="10.7109375" style="52" bestFit="1" customWidth="1"/>
    <col min="9480" max="9480" width="18.42578125" style="52" customWidth="1"/>
    <col min="9481" max="9728" width="9.140625" style="52"/>
    <col min="9729" max="9729" width="5.7109375" style="52" customWidth="1"/>
    <col min="9730" max="9730" width="28.140625" style="52" customWidth="1"/>
    <col min="9731" max="9731" width="23.42578125" style="52" customWidth="1"/>
    <col min="9732" max="9732" width="27" style="52" customWidth="1"/>
    <col min="9733" max="9733" width="9.140625" style="52"/>
    <col min="9734" max="9734" width="12.28515625" style="52" bestFit="1" customWidth="1"/>
    <col min="9735" max="9735" width="10.7109375" style="52" bestFit="1" customWidth="1"/>
    <col min="9736" max="9736" width="18.42578125" style="52" customWidth="1"/>
    <col min="9737" max="9984" width="9.140625" style="52"/>
    <col min="9985" max="9985" width="5.7109375" style="52" customWidth="1"/>
    <col min="9986" max="9986" width="28.140625" style="52" customWidth="1"/>
    <col min="9987" max="9987" width="23.42578125" style="52" customWidth="1"/>
    <col min="9988" max="9988" width="27" style="52" customWidth="1"/>
    <col min="9989" max="9989" width="9.140625" style="52"/>
    <col min="9990" max="9990" width="12.28515625" style="52" bestFit="1" customWidth="1"/>
    <col min="9991" max="9991" width="10.7109375" style="52" bestFit="1" customWidth="1"/>
    <col min="9992" max="9992" width="18.42578125" style="52" customWidth="1"/>
    <col min="9993" max="10240" width="9.140625" style="52"/>
    <col min="10241" max="10241" width="5.7109375" style="52" customWidth="1"/>
    <col min="10242" max="10242" width="28.140625" style="52" customWidth="1"/>
    <col min="10243" max="10243" width="23.42578125" style="52" customWidth="1"/>
    <col min="10244" max="10244" width="27" style="52" customWidth="1"/>
    <col min="10245" max="10245" width="9.140625" style="52"/>
    <col min="10246" max="10246" width="12.28515625" style="52" bestFit="1" customWidth="1"/>
    <col min="10247" max="10247" width="10.7109375" style="52" bestFit="1" customWidth="1"/>
    <col min="10248" max="10248" width="18.42578125" style="52" customWidth="1"/>
    <col min="10249" max="10496" width="9.140625" style="52"/>
    <col min="10497" max="10497" width="5.7109375" style="52" customWidth="1"/>
    <col min="10498" max="10498" width="28.140625" style="52" customWidth="1"/>
    <col min="10499" max="10499" width="23.42578125" style="52" customWidth="1"/>
    <col min="10500" max="10500" width="27" style="52" customWidth="1"/>
    <col min="10501" max="10501" width="9.140625" style="52"/>
    <col min="10502" max="10502" width="12.28515625" style="52" bestFit="1" customWidth="1"/>
    <col min="10503" max="10503" width="10.7109375" style="52" bestFit="1" customWidth="1"/>
    <col min="10504" max="10504" width="18.42578125" style="52" customWidth="1"/>
    <col min="10505" max="10752" width="9.140625" style="52"/>
    <col min="10753" max="10753" width="5.7109375" style="52" customWidth="1"/>
    <col min="10754" max="10754" width="28.140625" style="52" customWidth="1"/>
    <col min="10755" max="10755" width="23.42578125" style="52" customWidth="1"/>
    <col min="10756" max="10756" width="27" style="52" customWidth="1"/>
    <col min="10757" max="10757" width="9.140625" style="52"/>
    <col min="10758" max="10758" width="12.28515625" style="52" bestFit="1" customWidth="1"/>
    <col min="10759" max="10759" width="10.7109375" style="52" bestFit="1" customWidth="1"/>
    <col min="10760" max="10760" width="18.42578125" style="52" customWidth="1"/>
    <col min="10761" max="11008" width="9.140625" style="52"/>
    <col min="11009" max="11009" width="5.7109375" style="52" customWidth="1"/>
    <col min="11010" max="11010" width="28.140625" style="52" customWidth="1"/>
    <col min="11011" max="11011" width="23.42578125" style="52" customWidth="1"/>
    <col min="11012" max="11012" width="27" style="52" customWidth="1"/>
    <col min="11013" max="11013" width="9.140625" style="52"/>
    <col min="11014" max="11014" width="12.28515625" style="52" bestFit="1" customWidth="1"/>
    <col min="11015" max="11015" width="10.7109375" style="52" bestFit="1" customWidth="1"/>
    <col min="11016" max="11016" width="18.42578125" style="52" customWidth="1"/>
    <col min="11017" max="11264" width="9.140625" style="52"/>
    <col min="11265" max="11265" width="5.7109375" style="52" customWidth="1"/>
    <col min="11266" max="11266" width="28.140625" style="52" customWidth="1"/>
    <col min="11267" max="11267" width="23.42578125" style="52" customWidth="1"/>
    <col min="11268" max="11268" width="27" style="52" customWidth="1"/>
    <col min="11269" max="11269" width="9.140625" style="52"/>
    <col min="11270" max="11270" width="12.28515625" style="52" bestFit="1" customWidth="1"/>
    <col min="11271" max="11271" width="10.7109375" style="52" bestFit="1" customWidth="1"/>
    <col min="11272" max="11272" width="18.42578125" style="52" customWidth="1"/>
    <col min="11273" max="11520" width="9.140625" style="52"/>
    <col min="11521" max="11521" width="5.7109375" style="52" customWidth="1"/>
    <col min="11522" max="11522" width="28.140625" style="52" customWidth="1"/>
    <col min="11523" max="11523" width="23.42578125" style="52" customWidth="1"/>
    <col min="11524" max="11524" width="27" style="52" customWidth="1"/>
    <col min="11525" max="11525" width="9.140625" style="52"/>
    <col min="11526" max="11526" width="12.28515625" style="52" bestFit="1" customWidth="1"/>
    <col min="11527" max="11527" width="10.7109375" style="52" bestFit="1" customWidth="1"/>
    <col min="11528" max="11528" width="18.42578125" style="52" customWidth="1"/>
    <col min="11529" max="11776" width="9.140625" style="52"/>
    <col min="11777" max="11777" width="5.7109375" style="52" customWidth="1"/>
    <col min="11778" max="11778" width="28.140625" style="52" customWidth="1"/>
    <col min="11779" max="11779" width="23.42578125" style="52" customWidth="1"/>
    <col min="11780" max="11780" width="27" style="52" customWidth="1"/>
    <col min="11781" max="11781" width="9.140625" style="52"/>
    <col min="11782" max="11782" width="12.28515625" style="52" bestFit="1" customWidth="1"/>
    <col min="11783" max="11783" width="10.7109375" style="52" bestFit="1" customWidth="1"/>
    <col min="11784" max="11784" width="18.42578125" style="52" customWidth="1"/>
    <col min="11785" max="12032" width="9.140625" style="52"/>
    <col min="12033" max="12033" width="5.7109375" style="52" customWidth="1"/>
    <col min="12034" max="12034" width="28.140625" style="52" customWidth="1"/>
    <col min="12035" max="12035" width="23.42578125" style="52" customWidth="1"/>
    <col min="12036" max="12036" width="27" style="52" customWidth="1"/>
    <col min="12037" max="12037" width="9.140625" style="52"/>
    <col min="12038" max="12038" width="12.28515625" style="52" bestFit="1" customWidth="1"/>
    <col min="12039" max="12039" width="10.7109375" style="52" bestFit="1" customWidth="1"/>
    <col min="12040" max="12040" width="18.42578125" style="52" customWidth="1"/>
    <col min="12041" max="12288" width="9.140625" style="52"/>
    <col min="12289" max="12289" width="5.7109375" style="52" customWidth="1"/>
    <col min="12290" max="12290" width="28.140625" style="52" customWidth="1"/>
    <col min="12291" max="12291" width="23.42578125" style="52" customWidth="1"/>
    <col min="12292" max="12292" width="27" style="52" customWidth="1"/>
    <col min="12293" max="12293" width="9.140625" style="52"/>
    <col min="12294" max="12294" width="12.28515625" style="52" bestFit="1" customWidth="1"/>
    <col min="12295" max="12295" width="10.7109375" style="52" bestFit="1" customWidth="1"/>
    <col min="12296" max="12296" width="18.42578125" style="52" customWidth="1"/>
    <col min="12297" max="12544" width="9.140625" style="52"/>
    <col min="12545" max="12545" width="5.7109375" style="52" customWidth="1"/>
    <col min="12546" max="12546" width="28.140625" style="52" customWidth="1"/>
    <col min="12547" max="12547" width="23.42578125" style="52" customWidth="1"/>
    <col min="12548" max="12548" width="27" style="52" customWidth="1"/>
    <col min="12549" max="12549" width="9.140625" style="52"/>
    <col min="12550" max="12550" width="12.28515625" style="52" bestFit="1" customWidth="1"/>
    <col min="12551" max="12551" width="10.7109375" style="52" bestFit="1" customWidth="1"/>
    <col min="12552" max="12552" width="18.42578125" style="52" customWidth="1"/>
    <col min="12553" max="12800" width="9.140625" style="52"/>
    <col min="12801" max="12801" width="5.7109375" style="52" customWidth="1"/>
    <col min="12802" max="12802" width="28.140625" style="52" customWidth="1"/>
    <col min="12803" max="12803" width="23.42578125" style="52" customWidth="1"/>
    <col min="12804" max="12804" width="27" style="52" customWidth="1"/>
    <col min="12805" max="12805" width="9.140625" style="52"/>
    <col min="12806" max="12806" width="12.28515625" style="52" bestFit="1" customWidth="1"/>
    <col min="12807" max="12807" width="10.7109375" style="52" bestFit="1" customWidth="1"/>
    <col min="12808" max="12808" width="18.42578125" style="52" customWidth="1"/>
    <col min="12809" max="13056" width="9.140625" style="52"/>
    <col min="13057" max="13057" width="5.7109375" style="52" customWidth="1"/>
    <col min="13058" max="13058" width="28.140625" style="52" customWidth="1"/>
    <col min="13059" max="13059" width="23.42578125" style="52" customWidth="1"/>
    <col min="13060" max="13060" width="27" style="52" customWidth="1"/>
    <col min="13061" max="13061" width="9.140625" style="52"/>
    <col min="13062" max="13062" width="12.28515625" style="52" bestFit="1" customWidth="1"/>
    <col min="13063" max="13063" width="10.7109375" style="52" bestFit="1" customWidth="1"/>
    <col min="13064" max="13064" width="18.42578125" style="52" customWidth="1"/>
    <col min="13065" max="13312" width="9.140625" style="52"/>
    <col min="13313" max="13313" width="5.7109375" style="52" customWidth="1"/>
    <col min="13314" max="13314" width="28.140625" style="52" customWidth="1"/>
    <col min="13315" max="13315" width="23.42578125" style="52" customWidth="1"/>
    <col min="13316" max="13316" width="27" style="52" customWidth="1"/>
    <col min="13317" max="13317" width="9.140625" style="52"/>
    <col min="13318" max="13318" width="12.28515625" style="52" bestFit="1" customWidth="1"/>
    <col min="13319" max="13319" width="10.7109375" style="52" bestFit="1" customWidth="1"/>
    <col min="13320" max="13320" width="18.42578125" style="52" customWidth="1"/>
    <col min="13321" max="13568" width="9.140625" style="52"/>
    <col min="13569" max="13569" width="5.7109375" style="52" customWidth="1"/>
    <col min="13570" max="13570" width="28.140625" style="52" customWidth="1"/>
    <col min="13571" max="13571" width="23.42578125" style="52" customWidth="1"/>
    <col min="13572" max="13572" width="27" style="52" customWidth="1"/>
    <col min="13573" max="13573" width="9.140625" style="52"/>
    <col min="13574" max="13574" width="12.28515625" style="52" bestFit="1" customWidth="1"/>
    <col min="13575" max="13575" width="10.7109375" style="52" bestFit="1" customWidth="1"/>
    <col min="13576" max="13576" width="18.42578125" style="52" customWidth="1"/>
    <col min="13577" max="13824" width="9.140625" style="52"/>
    <col min="13825" max="13825" width="5.7109375" style="52" customWidth="1"/>
    <col min="13826" max="13826" width="28.140625" style="52" customWidth="1"/>
    <col min="13827" max="13827" width="23.42578125" style="52" customWidth="1"/>
    <col min="13828" max="13828" width="27" style="52" customWidth="1"/>
    <col min="13829" max="13829" width="9.140625" style="52"/>
    <col min="13830" max="13830" width="12.28515625" style="52" bestFit="1" customWidth="1"/>
    <col min="13831" max="13831" width="10.7109375" style="52" bestFit="1" customWidth="1"/>
    <col min="13832" max="13832" width="18.42578125" style="52" customWidth="1"/>
    <col min="13833" max="14080" width="9.140625" style="52"/>
    <col min="14081" max="14081" width="5.7109375" style="52" customWidth="1"/>
    <col min="14082" max="14082" width="28.140625" style="52" customWidth="1"/>
    <col min="14083" max="14083" width="23.42578125" style="52" customWidth="1"/>
    <col min="14084" max="14084" width="27" style="52" customWidth="1"/>
    <col min="14085" max="14085" width="9.140625" style="52"/>
    <col min="14086" max="14086" width="12.28515625" style="52" bestFit="1" customWidth="1"/>
    <col min="14087" max="14087" width="10.7109375" style="52" bestFit="1" customWidth="1"/>
    <col min="14088" max="14088" width="18.42578125" style="52" customWidth="1"/>
    <col min="14089" max="14336" width="9.140625" style="52"/>
    <col min="14337" max="14337" width="5.7109375" style="52" customWidth="1"/>
    <col min="14338" max="14338" width="28.140625" style="52" customWidth="1"/>
    <col min="14339" max="14339" width="23.42578125" style="52" customWidth="1"/>
    <col min="14340" max="14340" width="27" style="52" customWidth="1"/>
    <col min="14341" max="14341" width="9.140625" style="52"/>
    <col min="14342" max="14342" width="12.28515625" style="52" bestFit="1" customWidth="1"/>
    <col min="14343" max="14343" width="10.7109375" style="52" bestFit="1" customWidth="1"/>
    <col min="14344" max="14344" width="18.42578125" style="52" customWidth="1"/>
    <col min="14345" max="14592" width="9.140625" style="52"/>
    <col min="14593" max="14593" width="5.7109375" style="52" customWidth="1"/>
    <col min="14594" max="14594" width="28.140625" style="52" customWidth="1"/>
    <col min="14595" max="14595" width="23.42578125" style="52" customWidth="1"/>
    <col min="14596" max="14596" width="27" style="52" customWidth="1"/>
    <col min="14597" max="14597" width="9.140625" style="52"/>
    <col min="14598" max="14598" width="12.28515625" style="52" bestFit="1" customWidth="1"/>
    <col min="14599" max="14599" width="10.7109375" style="52" bestFit="1" customWidth="1"/>
    <col min="14600" max="14600" width="18.42578125" style="52" customWidth="1"/>
    <col min="14601" max="14848" width="9.140625" style="52"/>
    <col min="14849" max="14849" width="5.7109375" style="52" customWidth="1"/>
    <col min="14850" max="14850" width="28.140625" style="52" customWidth="1"/>
    <col min="14851" max="14851" width="23.42578125" style="52" customWidth="1"/>
    <col min="14852" max="14852" width="27" style="52" customWidth="1"/>
    <col min="14853" max="14853" width="9.140625" style="52"/>
    <col min="14854" max="14854" width="12.28515625" style="52" bestFit="1" customWidth="1"/>
    <col min="14855" max="14855" width="10.7109375" style="52" bestFit="1" customWidth="1"/>
    <col min="14856" max="14856" width="18.42578125" style="52" customWidth="1"/>
    <col min="14857" max="15104" width="9.140625" style="52"/>
    <col min="15105" max="15105" width="5.7109375" style="52" customWidth="1"/>
    <col min="15106" max="15106" width="28.140625" style="52" customWidth="1"/>
    <col min="15107" max="15107" width="23.42578125" style="52" customWidth="1"/>
    <col min="15108" max="15108" width="27" style="52" customWidth="1"/>
    <col min="15109" max="15109" width="9.140625" style="52"/>
    <col min="15110" max="15110" width="12.28515625" style="52" bestFit="1" customWidth="1"/>
    <col min="15111" max="15111" width="10.7109375" style="52" bestFit="1" customWidth="1"/>
    <col min="15112" max="15112" width="18.42578125" style="52" customWidth="1"/>
    <col min="15113" max="15360" width="9.140625" style="52"/>
    <col min="15361" max="15361" width="5.7109375" style="52" customWidth="1"/>
    <col min="15362" max="15362" width="28.140625" style="52" customWidth="1"/>
    <col min="15363" max="15363" width="23.42578125" style="52" customWidth="1"/>
    <col min="15364" max="15364" width="27" style="52" customWidth="1"/>
    <col min="15365" max="15365" width="9.140625" style="52"/>
    <col min="15366" max="15366" width="12.28515625" style="52" bestFit="1" customWidth="1"/>
    <col min="15367" max="15367" width="10.7109375" style="52" bestFit="1" customWidth="1"/>
    <col min="15368" max="15368" width="18.42578125" style="52" customWidth="1"/>
    <col min="15369" max="15616" width="9.140625" style="52"/>
    <col min="15617" max="15617" width="5.7109375" style="52" customWidth="1"/>
    <col min="15618" max="15618" width="28.140625" style="52" customWidth="1"/>
    <col min="15619" max="15619" width="23.42578125" style="52" customWidth="1"/>
    <col min="15620" max="15620" width="27" style="52" customWidth="1"/>
    <col min="15621" max="15621" width="9.140625" style="52"/>
    <col min="15622" max="15622" width="12.28515625" style="52" bestFit="1" customWidth="1"/>
    <col min="15623" max="15623" width="10.7109375" style="52" bestFit="1" customWidth="1"/>
    <col min="15624" max="15624" width="18.42578125" style="52" customWidth="1"/>
    <col min="15625" max="15872" width="9.140625" style="52"/>
    <col min="15873" max="15873" width="5.7109375" style="52" customWidth="1"/>
    <col min="15874" max="15874" width="28.140625" style="52" customWidth="1"/>
    <col min="15875" max="15875" width="23.42578125" style="52" customWidth="1"/>
    <col min="15876" max="15876" width="27" style="52" customWidth="1"/>
    <col min="15877" max="15877" width="9.140625" style="52"/>
    <col min="15878" max="15878" width="12.28515625" style="52" bestFit="1" customWidth="1"/>
    <col min="15879" max="15879" width="10.7109375" style="52" bestFit="1" customWidth="1"/>
    <col min="15880" max="15880" width="18.42578125" style="52" customWidth="1"/>
    <col min="15881" max="16128" width="9.140625" style="52"/>
    <col min="16129" max="16129" width="5.7109375" style="52" customWidth="1"/>
    <col min="16130" max="16130" width="28.140625" style="52" customWidth="1"/>
    <col min="16131" max="16131" width="23.42578125" style="52" customWidth="1"/>
    <col min="16132" max="16132" width="27" style="52" customWidth="1"/>
    <col min="16133" max="16133" width="9.140625" style="52"/>
    <col min="16134" max="16134" width="12.28515625" style="52" bestFit="1" customWidth="1"/>
    <col min="16135" max="16135" width="10.7109375" style="52" bestFit="1" customWidth="1"/>
    <col min="16136" max="16136" width="18.42578125" style="52" customWidth="1"/>
    <col min="16137" max="16384" width="9.140625" style="52"/>
  </cols>
  <sheetData>
    <row r="1" spans="1:10" ht="66.75" customHeight="1">
      <c r="A1" s="107" t="s">
        <v>192</v>
      </c>
      <c r="B1" s="107"/>
      <c r="C1" s="107"/>
      <c r="D1" s="107"/>
    </row>
    <row r="2" spans="1:10" ht="72.75" customHeight="1" thickBot="1">
      <c r="A2" s="108" t="s">
        <v>20</v>
      </c>
      <c r="B2" s="108" t="s">
        <v>19</v>
      </c>
      <c r="C2" s="109" t="s">
        <v>193</v>
      </c>
      <c r="D2" s="110" t="s">
        <v>194</v>
      </c>
    </row>
    <row r="3" spans="1:10" s="87" customFormat="1" ht="27.95" customHeight="1" thickTop="1">
      <c r="A3" s="111">
        <v>1</v>
      </c>
      <c r="B3" s="112" t="s">
        <v>18</v>
      </c>
      <c r="C3" s="113">
        <v>32946</v>
      </c>
      <c r="D3" s="113">
        <v>12920</v>
      </c>
      <c r="F3" s="88"/>
      <c r="G3" s="64"/>
      <c r="H3" s="89"/>
      <c r="I3" s="90"/>
      <c r="J3" s="90"/>
    </row>
    <row r="4" spans="1:10" s="87" customFormat="1" ht="27.95" customHeight="1">
      <c r="A4" s="114">
        <v>2</v>
      </c>
      <c r="B4" s="115" t="s">
        <v>17</v>
      </c>
      <c r="C4" s="116">
        <v>35075</v>
      </c>
      <c r="D4" s="116">
        <v>11566</v>
      </c>
      <c r="F4" s="88"/>
      <c r="G4" s="64"/>
      <c r="H4" s="89"/>
      <c r="I4" s="90"/>
      <c r="J4" s="90"/>
    </row>
    <row r="5" spans="1:10" s="87" customFormat="1" ht="27.95" customHeight="1">
      <c r="A5" s="117">
        <v>3</v>
      </c>
      <c r="B5" s="118" t="s">
        <v>16</v>
      </c>
      <c r="C5" s="119">
        <v>52367</v>
      </c>
      <c r="D5" s="119">
        <v>21819</v>
      </c>
      <c r="F5" s="88"/>
      <c r="G5" s="64"/>
      <c r="H5" s="89"/>
      <c r="I5" s="90"/>
      <c r="J5" s="90"/>
    </row>
    <row r="6" spans="1:10" s="87" customFormat="1" ht="27.95" customHeight="1">
      <c r="A6" s="114">
        <v>4</v>
      </c>
      <c r="B6" s="115" t="s">
        <v>15</v>
      </c>
      <c r="C6" s="116">
        <v>251995</v>
      </c>
      <c r="D6" s="116">
        <v>63509</v>
      </c>
      <c r="F6" s="88"/>
      <c r="G6" s="64"/>
      <c r="H6" s="89"/>
      <c r="I6" s="90"/>
      <c r="J6" s="90"/>
    </row>
    <row r="7" spans="1:10" s="87" customFormat="1" ht="27.95" customHeight="1">
      <c r="A7" s="117">
        <v>5</v>
      </c>
      <c r="B7" s="118" t="s">
        <v>14</v>
      </c>
      <c r="C7" s="119">
        <v>102915</v>
      </c>
      <c r="D7" s="119">
        <v>41186</v>
      </c>
      <c r="F7" s="88"/>
      <c r="G7" s="64"/>
      <c r="H7" s="89"/>
      <c r="I7" s="90"/>
      <c r="J7" s="90"/>
    </row>
    <row r="8" spans="1:10" s="87" customFormat="1" ht="27.95" customHeight="1">
      <c r="A8" s="114">
        <v>6</v>
      </c>
      <c r="B8" s="115" t="s">
        <v>13</v>
      </c>
      <c r="C8" s="116">
        <v>148698</v>
      </c>
      <c r="D8" s="116">
        <v>48419</v>
      </c>
      <c r="F8" s="88"/>
      <c r="G8" s="64"/>
      <c r="H8" s="89"/>
      <c r="I8" s="90"/>
      <c r="J8" s="90"/>
    </row>
    <row r="9" spans="1:10" s="87" customFormat="1" ht="27.95" customHeight="1">
      <c r="A9" s="117">
        <v>7</v>
      </c>
      <c r="B9" s="118" t="s">
        <v>12</v>
      </c>
      <c r="C9" s="119">
        <v>50716</v>
      </c>
      <c r="D9" s="119">
        <v>19560</v>
      </c>
      <c r="F9" s="88"/>
      <c r="G9" s="64"/>
      <c r="H9" s="89"/>
      <c r="I9" s="90"/>
      <c r="J9" s="90"/>
    </row>
    <row r="10" spans="1:10" s="87" customFormat="1" ht="27.95" customHeight="1">
      <c r="A10" s="114">
        <v>8</v>
      </c>
      <c r="B10" s="115" t="s">
        <v>11</v>
      </c>
      <c r="C10" s="116">
        <v>48203</v>
      </c>
      <c r="D10" s="116">
        <v>15565</v>
      </c>
      <c r="F10" s="88"/>
      <c r="G10" s="64"/>
      <c r="H10" s="89"/>
      <c r="I10" s="90"/>
      <c r="J10" s="90"/>
    </row>
    <row r="11" spans="1:10" s="87" customFormat="1" ht="27.95" customHeight="1">
      <c r="A11" s="117">
        <v>9</v>
      </c>
      <c r="B11" s="118" t="s">
        <v>10</v>
      </c>
      <c r="C11" s="119">
        <v>58909</v>
      </c>
      <c r="D11" s="119">
        <v>20950</v>
      </c>
      <c r="F11" s="88"/>
      <c r="G11" s="64"/>
      <c r="H11" s="89"/>
      <c r="I11" s="90"/>
      <c r="J11" s="90"/>
    </row>
    <row r="12" spans="1:10" s="87" customFormat="1" ht="27.95" customHeight="1">
      <c r="A12" s="114">
        <v>10</v>
      </c>
      <c r="B12" s="115" t="s">
        <v>9</v>
      </c>
      <c r="C12" s="116">
        <v>20848</v>
      </c>
      <c r="D12" s="116">
        <v>8037</v>
      </c>
      <c r="F12" s="88"/>
      <c r="G12" s="64"/>
      <c r="H12" s="89"/>
      <c r="I12" s="90"/>
      <c r="J12" s="90"/>
    </row>
    <row r="13" spans="1:10" s="87" customFormat="1" ht="27.95" customHeight="1">
      <c r="A13" s="117">
        <v>11</v>
      </c>
      <c r="B13" s="118" t="s">
        <v>8</v>
      </c>
      <c r="C13" s="119">
        <v>45705</v>
      </c>
      <c r="D13" s="119">
        <v>14424</v>
      </c>
      <c r="F13" s="88"/>
      <c r="G13" s="64"/>
      <c r="H13" s="89"/>
      <c r="I13" s="90"/>
      <c r="J13" s="90"/>
    </row>
    <row r="14" spans="1:10" s="87" customFormat="1" ht="27.95" customHeight="1">
      <c r="A14" s="114">
        <v>12</v>
      </c>
      <c r="B14" s="115" t="s">
        <v>7</v>
      </c>
      <c r="C14" s="116">
        <v>43619</v>
      </c>
      <c r="D14" s="116">
        <v>18279</v>
      </c>
      <c r="F14" s="88"/>
      <c r="G14" s="64"/>
      <c r="H14" s="89"/>
      <c r="I14" s="90"/>
      <c r="J14" s="90"/>
    </row>
    <row r="15" spans="1:10" s="87" customFormat="1" ht="27.95" customHeight="1">
      <c r="A15" s="117">
        <v>13</v>
      </c>
      <c r="B15" s="118" t="s">
        <v>6</v>
      </c>
      <c r="C15" s="119">
        <v>24793</v>
      </c>
      <c r="D15" s="119">
        <v>9287</v>
      </c>
      <c r="F15" s="88"/>
      <c r="G15" s="64"/>
      <c r="H15" s="89"/>
      <c r="I15" s="90"/>
      <c r="J15" s="90"/>
    </row>
    <row r="16" spans="1:10" s="87" customFormat="1" ht="27.95" customHeight="1">
      <c r="A16" s="114">
        <v>14</v>
      </c>
      <c r="B16" s="115" t="s">
        <v>5</v>
      </c>
      <c r="C16" s="116">
        <v>41659</v>
      </c>
      <c r="D16" s="116">
        <v>14583</v>
      </c>
      <c r="F16" s="88"/>
      <c r="G16" s="64"/>
      <c r="H16" s="89"/>
      <c r="I16" s="90"/>
      <c r="J16" s="90"/>
    </row>
    <row r="17" spans="1:10" s="87" customFormat="1" ht="27.95" customHeight="1">
      <c r="A17" s="117">
        <v>15</v>
      </c>
      <c r="B17" s="118" t="s">
        <v>4</v>
      </c>
      <c r="C17" s="119">
        <v>29874</v>
      </c>
      <c r="D17" s="119">
        <v>11790</v>
      </c>
      <c r="F17" s="88"/>
      <c r="G17" s="64"/>
      <c r="H17" s="89"/>
      <c r="I17" s="90"/>
      <c r="J17" s="90"/>
    </row>
    <row r="18" spans="1:10" s="87" customFormat="1" ht="27.95" customHeight="1">
      <c r="A18" s="114">
        <v>16</v>
      </c>
      <c r="B18" s="115" t="s">
        <v>3</v>
      </c>
      <c r="C18" s="116">
        <v>46468</v>
      </c>
      <c r="D18" s="116">
        <v>16890</v>
      </c>
      <c r="F18" s="88"/>
      <c r="G18" s="64"/>
      <c r="H18" s="89"/>
      <c r="I18" s="90"/>
      <c r="J18" s="90"/>
    </row>
    <row r="19" spans="1:10" s="87" customFormat="1" ht="27.95" customHeight="1">
      <c r="A19" s="117">
        <v>17</v>
      </c>
      <c r="B19" s="118" t="s">
        <v>2</v>
      </c>
      <c r="C19" s="119">
        <v>56068</v>
      </c>
      <c r="D19" s="119">
        <v>19283</v>
      </c>
      <c r="F19" s="88"/>
      <c r="G19" s="64"/>
      <c r="H19" s="89"/>
      <c r="I19" s="90"/>
      <c r="J19" s="90"/>
    </row>
    <row r="20" spans="1:10" s="87" customFormat="1" ht="27.95" customHeight="1">
      <c r="A20" s="120">
        <v>18</v>
      </c>
      <c r="B20" s="121" t="s">
        <v>1</v>
      </c>
      <c r="C20" s="116">
        <v>77362</v>
      </c>
      <c r="D20" s="116">
        <v>25120</v>
      </c>
      <c r="F20" s="88"/>
      <c r="G20" s="64"/>
      <c r="H20" s="89"/>
      <c r="I20" s="90"/>
      <c r="J20" s="90"/>
    </row>
    <row r="21" spans="1:10" s="91" customFormat="1" ht="32.25" customHeight="1">
      <c r="A21" s="122"/>
      <c r="B21" s="123" t="s">
        <v>0</v>
      </c>
      <c r="C21" s="124">
        <f>SUM(C3:C20)</f>
        <v>1168220</v>
      </c>
      <c r="D21" s="124">
        <f>SUM(D3:D20)</f>
        <v>393187</v>
      </c>
      <c r="F21" s="92"/>
      <c r="G21" s="93"/>
      <c r="H21" s="94"/>
    </row>
    <row r="22" spans="1:10" ht="4.5" customHeight="1"/>
    <row r="23" spans="1:10" ht="27.75" customHeight="1">
      <c r="C23" s="57"/>
      <c r="D23" s="57"/>
      <c r="H23" s="57"/>
    </row>
  </sheetData>
  <mergeCells count="1">
    <mergeCell ref="A1:D1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70" zoomScaleNormal="70" workbookViewId="0">
      <selection activeCell="H3" sqref="H3"/>
    </sheetView>
  </sheetViews>
  <sheetFormatPr defaultRowHeight="12.75"/>
  <cols>
    <col min="1" max="1" width="6.5703125" style="1" customWidth="1"/>
    <col min="2" max="2" width="35.140625" style="1" customWidth="1"/>
    <col min="3" max="3" width="17.7109375" style="1" customWidth="1"/>
    <col min="4" max="4" width="17.42578125" style="1" customWidth="1"/>
    <col min="5" max="6" width="16.7109375" style="1" hidden="1" customWidth="1"/>
    <col min="7" max="16384" width="9.140625" style="1"/>
  </cols>
  <sheetData>
    <row r="1" spans="1:6" ht="75.75" customHeight="1">
      <c r="A1" s="239" t="s">
        <v>277</v>
      </c>
      <c r="B1" s="239"/>
      <c r="C1" s="239"/>
      <c r="D1" s="239"/>
      <c r="E1" s="239"/>
      <c r="F1" s="239"/>
    </row>
    <row r="2" spans="1:6" ht="31.5" customHeight="1">
      <c r="A2" s="164" t="s">
        <v>174</v>
      </c>
      <c r="B2" s="240" t="s">
        <v>19</v>
      </c>
      <c r="C2" s="241" t="s">
        <v>207</v>
      </c>
      <c r="D2" s="241"/>
      <c r="E2" s="241" t="s">
        <v>175</v>
      </c>
      <c r="F2" s="241"/>
    </row>
    <row r="3" spans="1:6" ht="48.75" customHeight="1">
      <c r="A3" s="242"/>
      <c r="B3" s="240"/>
      <c r="C3" s="243" t="s">
        <v>176</v>
      </c>
      <c r="D3" s="243" t="s">
        <v>177</v>
      </c>
      <c r="E3" s="243" t="s">
        <v>176</v>
      </c>
      <c r="F3" s="243" t="s">
        <v>177</v>
      </c>
    </row>
    <row r="4" spans="1:6" s="44" customFormat="1" ht="27.95" customHeight="1">
      <c r="A4" s="244">
        <v>1</v>
      </c>
      <c r="B4" s="112" t="s">
        <v>39</v>
      </c>
      <c r="C4" s="245">
        <v>421</v>
      </c>
      <c r="D4" s="246">
        <v>515</v>
      </c>
      <c r="E4" s="206"/>
      <c r="F4" s="246"/>
    </row>
    <row r="5" spans="1:6" s="44" customFormat="1" ht="27.95" customHeight="1">
      <c r="A5" s="247">
        <v>2</v>
      </c>
      <c r="B5" s="115" t="s">
        <v>40</v>
      </c>
      <c r="C5" s="248">
        <v>550</v>
      </c>
      <c r="D5" s="249">
        <v>698</v>
      </c>
      <c r="E5" s="250"/>
      <c r="F5" s="249"/>
    </row>
    <row r="6" spans="1:6" s="44" customFormat="1" ht="27.95" customHeight="1">
      <c r="A6" s="251">
        <v>3</v>
      </c>
      <c r="B6" s="118" t="s">
        <v>41</v>
      </c>
      <c r="C6" s="252">
        <v>716</v>
      </c>
      <c r="D6" s="253">
        <v>856</v>
      </c>
      <c r="E6" s="254"/>
      <c r="F6" s="253"/>
    </row>
    <row r="7" spans="1:6" s="45" customFormat="1" ht="27.95" customHeight="1">
      <c r="A7" s="247">
        <v>4</v>
      </c>
      <c r="B7" s="115" t="s">
        <v>42</v>
      </c>
      <c r="C7" s="248">
        <v>3405</v>
      </c>
      <c r="D7" s="249">
        <v>4166</v>
      </c>
      <c r="E7" s="250"/>
      <c r="F7" s="249"/>
    </row>
    <row r="8" spans="1:6" s="44" customFormat="1" ht="27.95" customHeight="1">
      <c r="A8" s="251">
        <v>5</v>
      </c>
      <c r="B8" s="118" t="s">
        <v>43</v>
      </c>
      <c r="C8" s="252">
        <v>1361</v>
      </c>
      <c r="D8" s="253">
        <v>1636</v>
      </c>
      <c r="E8" s="254"/>
      <c r="F8" s="253"/>
    </row>
    <row r="9" spans="1:6" s="44" customFormat="1" ht="27.95" customHeight="1">
      <c r="A9" s="247">
        <v>6</v>
      </c>
      <c r="B9" s="115" t="s">
        <v>44</v>
      </c>
      <c r="C9" s="248">
        <v>1718</v>
      </c>
      <c r="D9" s="249">
        <v>2147</v>
      </c>
      <c r="E9" s="250"/>
      <c r="F9" s="249"/>
    </row>
    <row r="10" spans="1:6" s="45" customFormat="1" ht="27.95" customHeight="1">
      <c r="A10" s="251">
        <v>7</v>
      </c>
      <c r="B10" s="118" t="s">
        <v>45</v>
      </c>
      <c r="C10" s="252">
        <v>548</v>
      </c>
      <c r="D10" s="255">
        <v>663</v>
      </c>
      <c r="E10" s="256"/>
      <c r="F10" s="255"/>
    </row>
    <row r="11" spans="1:6" s="45" customFormat="1" ht="27.95" customHeight="1">
      <c r="A11" s="247">
        <v>8</v>
      </c>
      <c r="B11" s="115" t="s">
        <v>46</v>
      </c>
      <c r="C11" s="248">
        <v>404</v>
      </c>
      <c r="D11" s="249">
        <v>478</v>
      </c>
      <c r="E11" s="250"/>
      <c r="F11" s="249"/>
    </row>
    <row r="12" spans="1:6" s="44" customFormat="1" ht="27.95" customHeight="1">
      <c r="A12" s="251">
        <v>9</v>
      </c>
      <c r="B12" s="118" t="s">
        <v>47</v>
      </c>
      <c r="C12" s="252">
        <v>662</v>
      </c>
      <c r="D12" s="253">
        <v>824</v>
      </c>
      <c r="E12" s="254"/>
      <c r="F12" s="253"/>
    </row>
    <row r="13" spans="1:6" s="45" customFormat="1" ht="27.95" customHeight="1">
      <c r="A13" s="247">
        <v>10</v>
      </c>
      <c r="B13" s="115" t="s">
        <v>48</v>
      </c>
      <c r="C13" s="248">
        <v>415</v>
      </c>
      <c r="D13" s="249">
        <v>504</v>
      </c>
      <c r="E13" s="250"/>
      <c r="F13" s="249"/>
    </row>
    <row r="14" spans="1:6" s="44" customFormat="1" ht="27.95" customHeight="1">
      <c r="A14" s="251">
        <v>11</v>
      </c>
      <c r="B14" s="118" t="s">
        <v>49</v>
      </c>
      <c r="C14" s="252">
        <v>727</v>
      </c>
      <c r="D14" s="253">
        <v>903</v>
      </c>
      <c r="E14" s="254"/>
      <c r="F14" s="253"/>
    </row>
    <row r="15" spans="1:6" s="44" customFormat="1" ht="27.95" customHeight="1">
      <c r="A15" s="247">
        <v>12</v>
      </c>
      <c r="B15" s="115" t="s">
        <v>50</v>
      </c>
      <c r="C15" s="248">
        <v>499</v>
      </c>
      <c r="D15" s="249">
        <v>616</v>
      </c>
      <c r="E15" s="250"/>
      <c r="F15" s="249"/>
    </row>
    <row r="16" spans="1:6" s="44" customFormat="1" ht="27.95" customHeight="1">
      <c r="A16" s="251">
        <v>13</v>
      </c>
      <c r="B16" s="118" t="s">
        <v>51</v>
      </c>
      <c r="C16" s="252">
        <v>442</v>
      </c>
      <c r="D16" s="253">
        <v>529</v>
      </c>
      <c r="E16" s="254"/>
      <c r="F16" s="253"/>
    </row>
    <row r="17" spans="1:6" s="45" customFormat="1" ht="27.95" customHeight="1">
      <c r="A17" s="247">
        <v>14</v>
      </c>
      <c r="B17" s="115" t="s">
        <v>52</v>
      </c>
      <c r="C17" s="248">
        <v>629</v>
      </c>
      <c r="D17" s="249">
        <v>771</v>
      </c>
      <c r="E17" s="250"/>
      <c r="F17" s="249"/>
    </row>
    <row r="18" spans="1:6" s="44" customFormat="1" ht="27.95" customHeight="1">
      <c r="A18" s="251">
        <v>15</v>
      </c>
      <c r="B18" s="118" t="s">
        <v>53</v>
      </c>
      <c r="C18" s="252">
        <v>691</v>
      </c>
      <c r="D18" s="253">
        <v>876</v>
      </c>
      <c r="E18" s="254"/>
      <c r="F18" s="253"/>
    </row>
    <row r="19" spans="1:6" s="44" customFormat="1" ht="27.95" customHeight="1">
      <c r="A19" s="247">
        <v>16</v>
      </c>
      <c r="B19" s="115" t="s">
        <v>54</v>
      </c>
      <c r="C19" s="248">
        <v>139</v>
      </c>
      <c r="D19" s="249">
        <v>175</v>
      </c>
      <c r="E19" s="250"/>
      <c r="F19" s="249"/>
    </row>
    <row r="20" spans="1:6" s="44" customFormat="1" ht="27.95" customHeight="1">
      <c r="A20" s="251">
        <v>17</v>
      </c>
      <c r="B20" s="118" t="s">
        <v>55</v>
      </c>
      <c r="C20" s="252">
        <v>518</v>
      </c>
      <c r="D20" s="253">
        <v>624</v>
      </c>
      <c r="E20" s="254"/>
      <c r="F20" s="253"/>
    </row>
    <row r="21" spans="1:6" s="44" customFormat="1" ht="27.95" customHeight="1">
      <c r="A21" s="247">
        <v>18</v>
      </c>
      <c r="B21" s="115" t="s">
        <v>56</v>
      </c>
      <c r="C21" s="248">
        <v>991</v>
      </c>
      <c r="D21" s="249">
        <v>1220</v>
      </c>
      <c r="E21" s="250"/>
      <c r="F21" s="249"/>
    </row>
    <row r="22" spans="1:6" s="47" customFormat="1" ht="27.95" customHeight="1">
      <c r="A22" s="257" t="s">
        <v>0</v>
      </c>
      <c r="B22" s="258"/>
      <c r="C22" s="259">
        <f>SUM(C4:C21)</f>
        <v>14836</v>
      </c>
      <c r="D22" s="259">
        <f t="shared" ref="D22:F22" si="0">SUM(D4:D21)</f>
        <v>18201</v>
      </c>
      <c r="E22" s="259"/>
      <c r="F22" s="259"/>
    </row>
    <row r="24" spans="1:6" ht="15.75">
      <c r="B24" s="46"/>
      <c r="C24" s="6"/>
      <c r="D24" s="6"/>
      <c r="E24" s="6"/>
      <c r="F24" s="6"/>
    </row>
    <row r="27" spans="1:6" ht="28.5" customHeight="1">
      <c r="C27" s="2"/>
      <c r="D27" s="2"/>
      <c r="E27" s="2"/>
      <c r="F27" s="2"/>
    </row>
  </sheetData>
  <mergeCells count="6">
    <mergeCell ref="A1:F1"/>
    <mergeCell ref="A2:A3"/>
    <mergeCell ref="B2:B3"/>
    <mergeCell ref="C2:D2"/>
    <mergeCell ref="E2:F2"/>
    <mergeCell ref="A22:B22"/>
  </mergeCells>
  <pageMargins left="0.56000000000000005" right="0.16" top="0.61" bottom="0.44" header="0.5" footer="0.46"/>
  <pageSetup paperSize="9" scale="115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selection activeCell="H4" sqref="H4"/>
    </sheetView>
  </sheetViews>
  <sheetFormatPr defaultColWidth="8.7109375" defaultRowHeight="12.75"/>
  <cols>
    <col min="1" max="1" width="8.7109375" style="16"/>
    <col min="2" max="2" width="23.42578125" style="41" customWidth="1"/>
    <col min="3" max="3" width="15" style="16" customWidth="1"/>
    <col min="4" max="4" width="16.28515625" style="16" customWidth="1"/>
    <col min="5" max="5" width="15.28515625" style="16" customWidth="1"/>
    <col min="6" max="6" width="16.140625" style="16" customWidth="1"/>
    <col min="7" max="257" width="8.7109375" style="16"/>
    <col min="258" max="258" width="23.42578125" style="16" customWidth="1"/>
    <col min="259" max="259" width="15" style="16" customWidth="1"/>
    <col min="260" max="260" width="16.28515625" style="16" customWidth="1"/>
    <col min="261" max="261" width="15.28515625" style="16" customWidth="1"/>
    <col min="262" max="262" width="16.140625" style="16" customWidth="1"/>
    <col min="263" max="513" width="8.7109375" style="16"/>
    <col min="514" max="514" width="23.42578125" style="16" customWidth="1"/>
    <col min="515" max="515" width="15" style="16" customWidth="1"/>
    <col min="516" max="516" width="16.28515625" style="16" customWidth="1"/>
    <col min="517" max="517" width="15.28515625" style="16" customWidth="1"/>
    <col min="518" max="518" width="16.140625" style="16" customWidth="1"/>
    <col min="519" max="769" width="8.7109375" style="16"/>
    <col min="770" max="770" width="23.42578125" style="16" customWidth="1"/>
    <col min="771" max="771" width="15" style="16" customWidth="1"/>
    <col min="772" max="772" width="16.28515625" style="16" customWidth="1"/>
    <col min="773" max="773" width="15.28515625" style="16" customWidth="1"/>
    <col min="774" max="774" width="16.140625" style="16" customWidth="1"/>
    <col min="775" max="1025" width="8.7109375" style="16"/>
    <col min="1026" max="1026" width="23.42578125" style="16" customWidth="1"/>
    <col min="1027" max="1027" width="15" style="16" customWidth="1"/>
    <col min="1028" max="1028" width="16.28515625" style="16" customWidth="1"/>
    <col min="1029" max="1029" width="15.28515625" style="16" customWidth="1"/>
    <col min="1030" max="1030" width="16.140625" style="16" customWidth="1"/>
    <col min="1031" max="1281" width="8.7109375" style="16"/>
    <col min="1282" max="1282" width="23.42578125" style="16" customWidth="1"/>
    <col min="1283" max="1283" width="15" style="16" customWidth="1"/>
    <col min="1284" max="1284" width="16.28515625" style="16" customWidth="1"/>
    <col min="1285" max="1285" width="15.28515625" style="16" customWidth="1"/>
    <col min="1286" max="1286" width="16.140625" style="16" customWidth="1"/>
    <col min="1287" max="1537" width="8.7109375" style="16"/>
    <col min="1538" max="1538" width="23.42578125" style="16" customWidth="1"/>
    <col min="1539" max="1539" width="15" style="16" customWidth="1"/>
    <col min="1540" max="1540" width="16.28515625" style="16" customWidth="1"/>
    <col min="1541" max="1541" width="15.28515625" style="16" customWidth="1"/>
    <col min="1542" max="1542" width="16.140625" style="16" customWidth="1"/>
    <col min="1543" max="1793" width="8.7109375" style="16"/>
    <col min="1794" max="1794" width="23.42578125" style="16" customWidth="1"/>
    <col min="1795" max="1795" width="15" style="16" customWidth="1"/>
    <col min="1796" max="1796" width="16.28515625" style="16" customWidth="1"/>
    <col min="1797" max="1797" width="15.28515625" style="16" customWidth="1"/>
    <col min="1798" max="1798" width="16.140625" style="16" customWidth="1"/>
    <col min="1799" max="2049" width="8.7109375" style="16"/>
    <col min="2050" max="2050" width="23.42578125" style="16" customWidth="1"/>
    <col min="2051" max="2051" width="15" style="16" customWidth="1"/>
    <col min="2052" max="2052" width="16.28515625" style="16" customWidth="1"/>
    <col min="2053" max="2053" width="15.28515625" style="16" customWidth="1"/>
    <col min="2054" max="2054" width="16.140625" style="16" customWidth="1"/>
    <col min="2055" max="2305" width="8.7109375" style="16"/>
    <col min="2306" max="2306" width="23.42578125" style="16" customWidth="1"/>
    <col min="2307" max="2307" width="15" style="16" customWidth="1"/>
    <col min="2308" max="2308" width="16.28515625" style="16" customWidth="1"/>
    <col min="2309" max="2309" width="15.28515625" style="16" customWidth="1"/>
    <col min="2310" max="2310" width="16.140625" style="16" customWidth="1"/>
    <col min="2311" max="2561" width="8.7109375" style="16"/>
    <col min="2562" max="2562" width="23.42578125" style="16" customWidth="1"/>
    <col min="2563" max="2563" width="15" style="16" customWidth="1"/>
    <col min="2564" max="2564" width="16.28515625" style="16" customWidth="1"/>
    <col min="2565" max="2565" width="15.28515625" style="16" customWidth="1"/>
    <col min="2566" max="2566" width="16.140625" style="16" customWidth="1"/>
    <col min="2567" max="2817" width="8.7109375" style="16"/>
    <col min="2818" max="2818" width="23.42578125" style="16" customWidth="1"/>
    <col min="2819" max="2819" width="15" style="16" customWidth="1"/>
    <col min="2820" max="2820" width="16.28515625" style="16" customWidth="1"/>
    <col min="2821" max="2821" width="15.28515625" style="16" customWidth="1"/>
    <col min="2822" max="2822" width="16.140625" style="16" customWidth="1"/>
    <col min="2823" max="3073" width="8.7109375" style="16"/>
    <col min="3074" max="3074" width="23.42578125" style="16" customWidth="1"/>
    <col min="3075" max="3075" width="15" style="16" customWidth="1"/>
    <col min="3076" max="3076" width="16.28515625" style="16" customWidth="1"/>
    <col min="3077" max="3077" width="15.28515625" style="16" customWidth="1"/>
    <col min="3078" max="3078" width="16.140625" style="16" customWidth="1"/>
    <col min="3079" max="3329" width="8.7109375" style="16"/>
    <col min="3330" max="3330" width="23.42578125" style="16" customWidth="1"/>
    <col min="3331" max="3331" width="15" style="16" customWidth="1"/>
    <col min="3332" max="3332" width="16.28515625" style="16" customWidth="1"/>
    <col min="3333" max="3333" width="15.28515625" style="16" customWidth="1"/>
    <col min="3334" max="3334" width="16.140625" style="16" customWidth="1"/>
    <col min="3335" max="3585" width="8.7109375" style="16"/>
    <col min="3586" max="3586" width="23.42578125" style="16" customWidth="1"/>
    <col min="3587" max="3587" width="15" style="16" customWidth="1"/>
    <col min="3588" max="3588" width="16.28515625" style="16" customWidth="1"/>
    <col min="3589" max="3589" width="15.28515625" style="16" customWidth="1"/>
    <col min="3590" max="3590" width="16.140625" style="16" customWidth="1"/>
    <col min="3591" max="3841" width="8.7109375" style="16"/>
    <col min="3842" max="3842" width="23.42578125" style="16" customWidth="1"/>
    <col min="3843" max="3843" width="15" style="16" customWidth="1"/>
    <col min="3844" max="3844" width="16.28515625" style="16" customWidth="1"/>
    <col min="3845" max="3845" width="15.28515625" style="16" customWidth="1"/>
    <col min="3846" max="3846" width="16.140625" style="16" customWidth="1"/>
    <col min="3847" max="4097" width="8.7109375" style="16"/>
    <col min="4098" max="4098" width="23.42578125" style="16" customWidth="1"/>
    <col min="4099" max="4099" width="15" style="16" customWidth="1"/>
    <col min="4100" max="4100" width="16.28515625" style="16" customWidth="1"/>
    <col min="4101" max="4101" width="15.28515625" style="16" customWidth="1"/>
    <col min="4102" max="4102" width="16.140625" style="16" customWidth="1"/>
    <col min="4103" max="4353" width="8.7109375" style="16"/>
    <col min="4354" max="4354" width="23.42578125" style="16" customWidth="1"/>
    <col min="4355" max="4355" width="15" style="16" customWidth="1"/>
    <col min="4356" max="4356" width="16.28515625" style="16" customWidth="1"/>
    <col min="4357" max="4357" width="15.28515625" style="16" customWidth="1"/>
    <col min="4358" max="4358" width="16.140625" style="16" customWidth="1"/>
    <col min="4359" max="4609" width="8.7109375" style="16"/>
    <col min="4610" max="4610" width="23.42578125" style="16" customWidth="1"/>
    <col min="4611" max="4611" width="15" style="16" customWidth="1"/>
    <col min="4612" max="4612" width="16.28515625" style="16" customWidth="1"/>
    <col min="4613" max="4613" width="15.28515625" style="16" customWidth="1"/>
    <col min="4614" max="4614" width="16.140625" style="16" customWidth="1"/>
    <col min="4615" max="4865" width="8.7109375" style="16"/>
    <col min="4866" max="4866" width="23.42578125" style="16" customWidth="1"/>
    <col min="4867" max="4867" width="15" style="16" customWidth="1"/>
    <col min="4868" max="4868" width="16.28515625" style="16" customWidth="1"/>
    <col min="4869" max="4869" width="15.28515625" style="16" customWidth="1"/>
    <col min="4870" max="4870" width="16.140625" style="16" customWidth="1"/>
    <col min="4871" max="5121" width="8.7109375" style="16"/>
    <col min="5122" max="5122" width="23.42578125" style="16" customWidth="1"/>
    <col min="5123" max="5123" width="15" style="16" customWidth="1"/>
    <col min="5124" max="5124" width="16.28515625" style="16" customWidth="1"/>
    <col min="5125" max="5125" width="15.28515625" style="16" customWidth="1"/>
    <col min="5126" max="5126" width="16.140625" style="16" customWidth="1"/>
    <col min="5127" max="5377" width="8.7109375" style="16"/>
    <col min="5378" max="5378" width="23.42578125" style="16" customWidth="1"/>
    <col min="5379" max="5379" width="15" style="16" customWidth="1"/>
    <col min="5380" max="5380" width="16.28515625" style="16" customWidth="1"/>
    <col min="5381" max="5381" width="15.28515625" style="16" customWidth="1"/>
    <col min="5382" max="5382" width="16.140625" style="16" customWidth="1"/>
    <col min="5383" max="5633" width="8.7109375" style="16"/>
    <col min="5634" max="5634" width="23.42578125" style="16" customWidth="1"/>
    <col min="5635" max="5635" width="15" style="16" customWidth="1"/>
    <col min="5636" max="5636" width="16.28515625" style="16" customWidth="1"/>
    <col min="5637" max="5637" width="15.28515625" style="16" customWidth="1"/>
    <col min="5638" max="5638" width="16.140625" style="16" customWidth="1"/>
    <col min="5639" max="5889" width="8.7109375" style="16"/>
    <col min="5890" max="5890" width="23.42578125" style="16" customWidth="1"/>
    <col min="5891" max="5891" width="15" style="16" customWidth="1"/>
    <col min="5892" max="5892" width="16.28515625" style="16" customWidth="1"/>
    <col min="5893" max="5893" width="15.28515625" style="16" customWidth="1"/>
    <col min="5894" max="5894" width="16.140625" style="16" customWidth="1"/>
    <col min="5895" max="6145" width="8.7109375" style="16"/>
    <col min="6146" max="6146" width="23.42578125" style="16" customWidth="1"/>
    <col min="6147" max="6147" width="15" style="16" customWidth="1"/>
    <col min="6148" max="6148" width="16.28515625" style="16" customWidth="1"/>
    <col min="6149" max="6149" width="15.28515625" style="16" customWidth="1"/>
    <col min="6150" max="6150" width="16.140625" style="16" customWidth="1"/>
    <col min="6151" max="6401" width="8.7109375" style="16"/>
    <col min="6402" max="6402" width="23.42578125" style="16" customWidth="1"/>
    <col min="6403" max="6403" width="15" style="16" customWidth="1"/>
    <col min="6404" max="6404" width="16.28515625" style="16" customWidth="1"/>
    <col min="6405" max="6405" width="15.28515625" style="16" customWidth="1"/>
    <col min="6406" max="6406" width="16.140625" style="16" customWidth="1"/>
    <col min="6407" max="6657" width="8.7109375" style="16"/>
    <col min="6658" max="6658" width="23.42578125" style="16" customWidth="1"/>
    <col min="6659" max="6659" width="15" style="16" customWidth="1"/>
    <col min="6660" max="6660" width="16.28515625" style="16" customWidth="1"/>
    <col min="6661" max="6661" width="15.28515625" style="16" customWidth="1"/>
    <col min="6662" max="6662" width="16.140625" style="16" customWidth="1"/>
    <col min="6663" max="6913" width="8.7109375" style="16"/>
    <col min="6914" max="6914" width="23.42578125" style="16" customWidth="1"/>
    <col min="6915" max="6915" width="15" style="16" customWidth="1"/>
    <col min="6916" max="6916" width="16.28515625" style="16" customWidth="1"/>
    <col min="6917" max="6917" width="15.28515625" style="16" customWidth="1"/>
    <col min="6918" max="6918" width="16.140625" style="16" customWidth="1"/>
    <col min="6919" max="7169" width="8.7109375" style="16"/>
    <col min="7170" max="7170" width="23.42578125" style="16" customWidth="1"/>
    <col min="7171" max="7171" width="15" style="16" customWidth="1"/>
    <col min="7172" max="7172" width="16.28515625" style="16" customWidth="1"/>
    <col min="7173" max="7173" width="15.28515625" style="16" customWidth="1"/>
    <col min="7174" max="7174" width="16.140625" style="16" customWidth="1"/>
    <col min="7175" max="7425" width="8.7109375" style="16"/>
    <col min="7426" max="7426" width="23.42578125" style="16" customWidth="1"/>
    <col min="7427" max="7427" width="15" style="16" customWidth="1"/>
    <col min="7428" max="7428" width="16.28515625" style="16" customWidth="1"/>
    <col min="7429" max="7429" width="15.28515625" style="16" customWidth="1"/>
    <col min="7430" max="7430" width="16.140625" style="16" customWidth="1"/>
    <col min="7431" max="7681" width="8.7109375" style="16"/>
    <col min="7682" max="7682" width="23.42578125" style="16" customWidth="1"/>
    <col min="7683" max="7683" width="15" style="16" customWidth="1"/>
    <col min="7684" max="7684" width="16.28515625" style="16" customWidth="1"/>
    <col min="7685" max="7685" width="15.28515625" style="16" customWidth="1"/>
    <col min="7686" max="7686" width="16.140625" style="16" customWidth="1"/>
    <col min="7687" max="7937" width="8.7109375" style="16"/>
    <col min="7938" max="7938" width="23.42578125" style="16" customWidth="1"/>
    <col min="7939" max="7939" width="15" style="16" customWidth="1"/>
    <col min="7940" max="7940" width="16.28515625" style="16" customWidth="1"/>
    <col min="7941" max="7941" width="15.28515625" style="16" customWidth="1"/>
    <col min="7942" max="7942" width="16.140625" style="16" customWidth="1"/>
    <col min="7943" max="8193" width="8.7109375" style="16"/>
    <col min="8194" max="8194" width="23.42578125" style="16" customWidth="1"/>
    <col min="8195" max="8195" width="15" style="16" customWidth="1"/>
    <col min="8196" max="8196" width="16.28515625" style="16" customWidth="1"/>
    <col min="8197" max="8197" width="15.28515625" style="16" customWidth="1"/>
    <col min="8198" max="8198" width="16.140625" style="16" customWidth="1"/>
    <col min="8199" max="8449" width="8.7109375" style="16"/>
    <col min="8450" max="8450" width="23.42578125" style="16" customWidth="1"/>
    <col min="8451" max="8451" width="15" style="16" customWidth="1"/>
    <col min="8452" max="8452" width="16.28515625" style="16" customWidth="1"/>
    <col min="8453" max="8453" width="15.28515625" style="16" customWidth="1"/>
    <col min="8454" max="8454" width="16.140625" style="16" customWidth="1"/>
    <col min="8455" max="8705" width="8.7109375" style="16"/>
    <col min="8706" max="8706" width="23.42578125" style="16" customWidth="1"/>
    <col min="8707" max="8707" width="15" style="16" customWidth="1"/>
    <col min="8708" max="8708" width="16.28515625" style="16" customWidth="1"/>
    <col min="8709" max="8709" width="15.28515625" style="16" customWidth="1"/>
    <col min="8710" max="8710" width="16.140625" style="16" customWidth="1"/>
    <col min="8711" max="8961" width="8.7109375" style="16"/>
    <col min="8962" max="8962" width="23.42578125" style="16" customWidth="1"/>
    <col min="8963" max="8963" width="15" style="16" customWidth="1"/>
    <col min="8964" max="8964" width="16.28515625" style="16" customWidth="1"/>
    <col min="8965" max="8965" width="15.28515625" style="16" customWidth="1"/>
    <col min="8966" max="8966" width="16.140625" style="16" customWidth="1"/>
    <col min="8967" max="9217" width="8.7109375" style="16"/>
    <col min="9218" max="9218" width="23.42578125" style="16" customWidth="1"/>
    <col min="9219" max="9219" width="15" style="16" customWidth="1"/>
    <col min="9220" max="9220" width="16.28515625" style="16" customWidth="1"/>
    <col min="9221" max="9221" width="15.28515625" style="16" customWidth="1"/>
    <col min="9222" max="9222" width="16.140625" style="16" customWidth="1"/>
    <col min="9223" max="9473" width="8.7109375" style="16"/>
    <col min="9474" max="9474" width="23.42578125" style="16" customWidth="1"/>
    <col min="9475" max="9475" width="15" style="16" customWidth="1"/>
    <col min="9476" max="9476" width="16.28515625" style="16" customWidth="1"/>
    <col min="9477" max="9477" width="15.28515625" style="16" customWidth="1"/>
    <col min="9478" max="9478" width="16.140625" style="16" customWidth="1"/>
    <col min="9479" max="9729" width="8.7109375" style="16"/>
    <col min="9730" max="9730" width="23.42578125" style="16" customWidth="1"/>
    <col min="9731" max="9731" width="15" style="16" customWidth="1"/>
    <col min="9732" max="9732" width="16.28515625" style="16" customWidth="1"/>
    <col min="9733" max="9733" width="15.28515625" style="16" customWidth="1"/>
    <col min="9734" max="9734" width="16.140625" style="16" customWidth="1"/>
    <col min="9735" max="9985" width="8.7109375" style="16"/>
    <col min="9986" max="9986" width="23.42578125" style="16" customWidth="1"/>
    <col min="9987" max="9987" width="15" style="16" customWidth="1"/>
    <col min="9988" max="9988" width="16.28515625" style="16" customWidth="1"/>
    <col min="9989" max="9989" width="15.28515625" style="16" customWidth="1"/>
    <col min="9990" max="9990" width="16.140625" style="16" customWidth="1"/>
    <col min="9991" max="10241" width="8.7109375" style="16"/>
    <col min="10242" max="10242" width="23.42578125" style="16" customWidth="1"/>
    <col min="10243" max="10243" width="15" style="16" customWidth="1"/>
    <col min="10244" max="10244" width="16.28515625" style="16" customWidth="1"/>
    <col min="10245" max="10245" width="15.28515625" style="16" customWidth="1"/>
    <col min="10246" max="10246" width="16.140625" style="16" customWidth="1"/>
    <col min="10247" max="10497" width="8.7109375" style="16"/>
    <col min="10498" max="10498" width="23.42578125" style="16" customWidth="1"/>
    <col min="10499" max="10499" width="15" style="16" customWidth="1"/>
    <col min="10500" max="10500" width="16.28515625" style="16" customWidth="1"/>
    <col min="10501" max="10501" width="15.28515625" style="16" customWidth="1"/>
    <col min="10502" max="10502" width="16.140625" style="16" customWidth="1"/>
    <col min="10503" max="10753" width="8.7109375" style="16"/>
    <col min="10754" max="10754" width="23.42578125" style="16" customWidth="1"/>
    <col min="10755" max="10755" width="15" style="16" customWidth="1"/>
    <col min="10756" max="10756" width="16.28515625" style="16" customWidth="1"/>
    <col min="10757" max="10757" width="15.28515625" style="16" customWidth="1"/>
    <col min="10758" max="10758" width="16.140625" style="16" customWidth="1"/>
    <col min="10759" max="11009" width="8.7109375" style="16"/>
    <col min="11010" max="11010" width="23.42578125" style="16" customWidth="1"/>
    <col min="11011" max="11011" width="15" style="16" customWidth="1"/>
    <col min="11012" max="11012" width="16.28515625" style="16" customWidth="1"/>
    <col min="11013" max="11013" width="15.28515625" style="16" customWidth="1"/>
    <col min="11014" max="11014" width="16.140625" style="16" customWidth="1"/>
    <col min="11015" max="11265" width="8.7109375" style="16"/>
    <col min="11266" max="11266" width="23.42578125" style="16" customWidth="1"/>
    <col min="11267" max="11267" width="15" style="16" customWidth="1"/>
    <col min="11268" max="11268" width="16.28515625" style="16" customWidth="1"/>
    <col min="11269" max="11269" width="15.28515625" style="16" customWidth="1"/>
    <col min="11270" max="11270" width="16.140625" style="16" customWidth="1"/>
    <col min="11271" max="11521" width="8.7109375" style="16"/>
    <col min="11522" max="11522" width="23.42578125" style="16" customWidth="1"/>
    <col min="11523" max="11523" width="15" style="16" customWidth="1"/>
    <col min="11524" max="11524" width="16.28515625" style="16" customWidth="1"/>
    <col min="11525" max="11525" width="15.28515625" style="16" customWidth="1"/>
    <col min="11526" max="11526" width="16.140625" style="16" customWidth="1"/>
    <col min="11527" max="11777" width="8.7109375" style="16"/>
    <col min="11778" max="11778" width="23.42578125" style="16" customWidth="1"/>
    <col min="11779" max="11779" width="15" style="16" customWidth="1"/>
    <col min="11780" max="11780" width="16.28515625" style="16" customWidth="1"/>
    <col min="11781" max="11781" width="15.28515625" style="16" customWidth="1"/>
    <col min="11782" max="11782" width="16.140625" style="16" customWidth="1"/>
    <col min="11783" max="12033" width="8.7109375" style="16"/>
    <col min="12034" max="12034" width="23.42578125" style="16" customWidth="1"/>
    <col min="12035" max="12035" width="15" style="16" customWidth="1"/>
    <col min="12036" max="12036" width="16.28515625" style="16" customWidth="1"/>
    <col min="12037" max="12037" width="15.28515625" style="16" customWidth="1"/>
    <col min="12038" max="12038" width="16.140625" style="16" customWidth="1"/>
    <col min="12039" max="12289" width="8.7109375" style="16"/>
    <col min="12290" max="12290" width="23.42578125" style="16" customWidth="1"/>
    <col min="12291" max="12291" width="15" style="16" customWidth="1"/>
    <col min="12292" max="12292" width="16.28515625" style="16" customWidth="1"/>
    <col min="12293" max="12293" width="15.28515625" style="16" customWidth="1"/>
    <col min="12294" max="12294" width="16.140625" style="16" customWidth="1"/>
    <col min="12295" max="12545" width="8.7109375" style="16"/>
    <col min="12546" max="12546" width="23.42578125" style="16" customWidth="1"/>
    <col min="12547" max="12547" width="15" style="16" customWidth="1"/>
    <col min="12548" max="12548" width="16.28515625" style="16" customWidth="1"/>
    <col min="12549" max="12549" width="15.28515625" style="16" customWidth="1"/>
    <col min="12550" max="12550" width="16.140625" style="16" customWidth="1"/>
    <col min="12551" max="12801" width="8.7109375" style="16"/>
    <col min="12802" max="12802" width="23.42578125" style="16" customWidth="1"/>
    <col min="12803" max="12803" width="15" style="16" customWidth="1"/>
    <col min="12804" max="12804" width="16.28515625" style="16" customWidth="1"/>
    <col min="12805" max="12805" width="15.28515625" style="16" customWidth="1"/>
    <col min="12806" max="12806" width="16.140625" style="16" customWidth="1"/>
    <col min="12807" max="13057" width="8.7109375" style="16"/>
    <col min="13058" max="13058" width="23.42578125" style="16" customWidth="1"/>
    <col min="13059" max="13059" width="15" style="16" customWidth="1"/>
    <col min="13060" max="13060" width="16.28515625" style="16" customWidth="1"/>
    <col min="13061" max="13061" width="15.28515625" style="16" customWidth="1"/>
    <col min="13062" max="13062" width="16.140625" style="16" customWidth="1"/>
    <col min="13063" max="13313" width="8.7109375" style="16"/>
    <col min="13314" max="13314" width="23.42578125" style="16" customWidth="1"/>
    <col min="13315" max="13315" width="15" style="16" customWidth="1"/>
    <col min="13316" max="13316" width="16.28515625" style="16" customWidth="1"/>
    <col min="13317" max="13317" width="15.28515625" style="16" customWidth="1"/>
    <col min="13318" max="13318" width="16.140625" style="16" customWidth="1"/>
    <col min="13319" max="13569" width="8.7109375" style="16"/>
    <col min="13570" max="13570" width="23.42578125" style="16" customWidth="1"/>
    <col min="13571" max="13571" width="15" style="16" customWidth="1"/>
    <col min="13572" max="13572" width="16.28515625" style="16" customWidth="1"/>
    <col min="13573" max="13573" width="15.28515625" style="16" customWidth="1"/>
    <col min="13574" max="13574" width="16.140625" style="16" customWidth="1"/>
    <col min="13575" max="13825" width="8.7109375" style="16"/>
    <col min="13826" max="13826" width="23.42578125" style="16" customWidth="1"/>
    <col min="13827" max="13827" width="15" style="16" customWidth="1"/>
    <col min="13828" max="13828" width="16.28515625" style="16" customWidth="1"/>
    <col min="13829" max="13829" width="15.28515625" style="16" customWidth="1"/>
    <col min="13830" max="13830" width="16.140625" style="16" customWidth="1"/>
    <col min="13831" max="14081" width="8.7109375" style="16"/>
    <col min="14082" max="14082" width="23.42578125" style="16" customWidth="1"/>
    <col min="14083" max="14083" width="15" style="16" customWidth="1"/>
    <col min="14084" max="14084" width="16.28515625" style="16" customWidth="1"/>
    <col min="14085" max="14085" width="15.28515625" style="16" customWidth="1"/>
    <col min="14086" max="14086" width="16.140625" style="16" customWidth="1"/>
    <col min="14087" max="14337" width="8.7109375" style="16"/>
    <col min="14338" max="14338" width="23.42578125" style="16" customWidth="1"/>
    <col min="14339" max="14339" width="15" style="16" customWidth="1"/>
    <col min="14340" max="14340" width="16.28515625" style="16" customWidth="1"/>
    <col min="14341" max="14341" width="15.28515625" style="16" customWidth="1"/>
    <col min="14342" max="14342" width="16.140625" style="16" customWidth="1"/>
    <col min="14343" max="14593" width="8.7109375" style="16"/>
    <col min="14594" max="14594" width="23.42578125" style="16" customWidth="1"/>
    <col min="14595" max="14595" width="15" style="16" customWidth="1"/>
    <col min="14596" max="14596" width="16.28515625" style="16" customWidth="1"/>
    <col min="14597" max="14597" width="15.28515625" style="16" customWidth="1"/>
    <col min="14598" max="14598" width="16.140625" style="16" customWidth="1"/>
    <col min="14599" max="14849" width="8.7109375" style="16"/>
    <col min="14850" max="14850" width="23.42578125" style="16" customWidth="1"/>
    <col min="14851" max="14851" width="15" style="16" customWidth="1"/>
    <col min="14852" max="14852" width="16.28515625" style="16" customWidth="1"/>
    <col min="14853" max="14853" width="15.28515625" style="16" customWidth="1"/>
    <col min="14854" max="14854" width="16.140625" style="16" customWidth="1"/>
    <col min="14855" max="15105" width="8.7109375" style="16"/>
    <col min="15106" max="15106" width="23.42578125" style="16" customWidth="1"/>
    <col min="15107" max="15107" width="15" style="16" customWidth="1"/>
    <col min="15108" max="15108" width="16.28515625" style="16" customWidth="1"/>
    <col min="15109" max="15109" width="15.28515625" style="16" customWidth="1"/>
    <col min="15110" max="15110" width="16.140625" style="16" customWidth="1"/>
    <col min="15111" max="15361" width="8.7109375" style="16"/>
    <col min="15362" max="15362" width="23.42578125" style="16" customWidth="1"/>
    <col min="15363" max="15363" width="15" style="16" customWidth="1"/>
    <col min="15364" max="15364" width="16.28515625" style="16" customWidth="1"/>
    <col min="15365" max="15365" width="15.28515625" style="16" customWidth="1"/>
    <col min="15366" max="15366" width="16.140625" style="16" customWidth="1"/>
    <col min="15367" max="15617" width="8.7109375" style="16"/>
    <col min="15618" max="15618" width="23.42578125" style="16" customWidth="1"/>
    <col min="15619" max="15619" width="15" style="16" customWidth="1"/>
    <col min="15620" max="15620" width="16.28515625" style="16" customWidth="1"/>
    <col min="15621" max="15621" width="15.28515625" style="16" customWidth="1"/>
    <col min="15622" max="15622" width="16.140625" style="16" customWidth="1"/>
    <col min="15623" max="15873" width="8.7109375" style="16"/>
    <col min="15874" max="15874" width="23.42578125" style="16" customWidth="1"/>
    <col min="15875" max="15875" width="15" style="16" customWidth="1"/>
    <col min="15876" max="15876" width="16.28515625" style="16" customWidth="1"/>
    <col min="15877" max="15877" width="15.28515625" style="16" customWidth="1"/>
    <col min="15878" max="15878" width="16.140625" style="16" customWidth="1"/>
    <col min="15879" max="16129" width="8.7109375" style="16"/>
    <col min="16130" max="16130" width="23.42578125" style="16" customWidth="1"/>
    <col min="16131" max="16131" width="15" style="16" customWidth="1"/>
    <col min="16132" max="16132" width="16.28515625" style="16" customWidth="1"/>
    <col min="16133" max="16133" width="15.28515625" style="16" customWidth="1"/>
    <col min="16134" max="16134" width="16.140625" style="16" customWidth="1"/>
    <col min="16135" max="16384" width="8.7109375" style="16"/>
  </cols>
  <sheetData>
    <row r="1" spans="1:6" s="40" customFormat="1" ht="60" customHeight="1">
      <c r="A1" s="260"/>
      <c r="B1" s="261" t="s">
        <v>170</v>
      </c>
      <c r="C1" s="261"/>
      <c r="D1" s="261"/>
      <c r="E1" s="261"/>
      <c r="F1" s="261"/>
    </row>
    <row r="2" spans="1:6" s="40" customFormat="1" ht="24.75" customHeight="1">
      <c r="A2" s="260"/>
      <c r="B2"/>
      <c r="C2" s="262" t="s">
        <v>208</v>
      </c>
      <c r="D2" s="262"/>
      <c r="E2" s="263"/>
      <c r="F2" s="263"/>
    </row>
    <row r="3" spans="1:6" ht="39" customHeight="1">
      <c r="A3" s="264" t="s">
        <v>20</v>
      </c>
      <c r="B3" s="265" t="s">
        <v>19</v>
      </c>
      <c r="C3" s="266" t="s">
        <v>171</v>
      </c>
      <c r="D3" s="266" t="s">
        <v>165</v>
      </c>
      <c r="E3" s="266" t="s">
        <v>172</v>
      </c>
      <c r="F3" s="266"/>
    </row>
    <row r="4" spans="1:6" s="42" customFormat="1" ht="56.25" customHeight="1">
      <c r="A4" s="264"/>
      <c r="B4" s="265"/>
      <c r="C4" s="267" t="s">
        <v>209</v>
      </c>
      <c r="D4" s="267" t="s">
        <v>173</v>
      </c>
      <c r="E4" s="267" t="s">
        <v>210</v>
      </c>
      <c r="F4" s="267" t="s">
        <v>173</v>
      </c>
    </row>
    <row r="5" spans="1:6" s="17" customFormat="1" ht="21.95" customHeight="1">
      <c r="A5" s="277">
        <v>1</v>
      </c>
      <c r="B5" s="279" t="s">
        <v>32</v>
      </c>
      <c r="C5" s="281">
        <v>178</v>
      </c>
      <c r="D5" s="281">
        <v>188</v>
      </c>
      <c r="E5" s="281">
        <v>22</v>
      </c>
      <c r="F5" s="281">
        <v>40</v>
      </c>
    </row>
    <row r="6" spans="1:6" s="17" customFormat="1" ht="21.95" customHeight="1">
      <c r="A6" s="278">
        <v>2</v>
      </c>
      <c r="B6" s="280" t="s">
        <v>33</v>
      </c>
      <c r="C6" s="282">
        <v>175</v>
      </c>
      <c r="D6" s="282">
        <v>184</v>
      </c>
      <c r="E6" s="282">
        <v>20</v>
      </c>
      <c r="F6" s="282">
        <v>26</v>
      </c>
    </row>
    <row r="7" spans="1:6" s="17" customFormat="1" ht="21.95" customHeight="1">
      <c r="A7" s="277">
        <v>3</v>
      </c>
      <c r="B7" s="279" t="s">
        <v>34</v>
      </c>
      <c r="C7" s="281">
        <v>320</v>
      </c>
      <c r="D7" s="281">
        <v>333</v>
      </c>
      <c r="E7" s="281">
        <v>31</v>
      </c>
      <c r="F7" s="281">
        <v>68</v>
      </c>
    </row>
    <row r="8" spans="1:6" s="17" customFormat="1" ht="21.95" customHeight="1">
      <c r="A8" s="278">
        <v>4</v>
      </c>
      <c r="B8" s="280" t="s">
        <v>35</v>
      </c>
      <c r="C8" s="282">
        <v>1589</v>
      </c>
      <c r="D8" s="282">
        <v>1695</v>
      </c>
      <c r="E8" s="282">
        <v>187</v>
      </c>
      <c r="F8" s="282">
        <v>257</v>
      </c>
    </row>
    <row r="9" spans="1:6" s="17" customFormat="1" ht="21.95" customHeight="1">
      <c r="A9" s="277">
        <v>5</v>
      </c>
      <c r="B9" s="279" t="s">
        <v>36</v>
      </c>
      <c r="C9" s="281">
        <v>554</v>
      </c>
      <c r="D9" s="281">
        <v>576</v>
      </c>
      <c r="E9" s="281">
        <v>88</v>
      </c>
      <c r="F9" s="281">
        <v>127</v>
      </c>
    </row>
    <row r="10" spans="1:6" s="17" customFormat="1" ht="21.95" customHeight="1">
      <c r="A10" s="278">
        <v>6</v>
      </c>
      <c r="B10" s="280" t="s">
        <v>13</v>
      </c>
      <c r="C10" s="282">
        <v>617</v>
      </c>
      <c r="D10" s="282">
        <v>658</v>
      </c>
      <c r="E10" s="282">
        <v>104</v>
      </c>
      <c r="F10" s="282">
        <v>145</v>
      </c>
    </row>
    <row r="11" spans="1:6" s="17" customFormat="1" ht="21.95" customHeight="1">
      <c r="A11" s="277">
        <v>7</v>
      </c>
      <c r="B11" s="279" t="s">
        <v>12</v>
      </c>
      <c r="C11" s="281">
        <v>196</v>
      </c>
      <c r="D11" s="281">
        <v>207</v>
      </c>
      <c r="E11" s="281">
        <v>57</v>
      </c>
      <c r="F11" s="281">
        <v>78</v>
      </c>
    </row>
    <row r="12" spans="1:6" s="17" customFormat="1" ht="21.95" customHeight="1">
      <c r="A12" s="278">
        <v>8</v>
      </c>
      <c r="B12" s="280" t="s">
        <v>11</v>
      </c>
      <c r="C12" s="282">
        <v>171</v>
      </c>
      <c r="D12" s="282">
        <v>173</v>
      </c>
      <c r="E12" s="282">
        <v>84</v>
      </c>
      <c r="F12" s="282">
        <v>120</v>
      </c>
    </row>
    <row r="13" spans="1:6" s="17" customFormat="1" ht="21.95" customHeight="1">
      <c r="A13" s="277">
        <v>9</v>
      </c>
      <c r="B13" s="279" t="s">
        <v>10</v>
      </c>
      <c r="C13" s="281">
        <v>255</v>
      </c>
      <c r="D13" s="281">
        <v>269</v>
      </c>
      <c r="E13" s="281">
        <v>58</v>
      </c>
      <c r="F13" s="281">
        <v>88</v>
      </c>
    </row>
    <row r="14" spans="1:6" s="17" customFormat="1" ht="21.95" customHeight="1">
      <c r="A14" s="278">
        <v>10</v>
      </c>
      <c r="B14" s="280" t="s">
        <v>9</v>
      </c>
      <c r="C14" s="282">
        <v>112</v>
      </c>
      <c r="D14" s="282">
        <v>116</v>
      </c>
      <c r="E14" s="282">
        <v>9</v>
      </c>
      <c r="F14" s="282">
        <v>20</v>
      </c>
    </row>
    <row r="15" spans="1:6" s="17" customFormat="1" ht="21.95" customHeight="1">
      <c r="A15" s="277">
        <v>11</v>
      </c>
      <c r="B15" s="279" t="s">
        <v>8</v>
      </c>
      <c r="C15" s="281">
        <v>260</v>
      </c>
      <c r="D15" s="281">
        <v>273</v>
      </c>
      <c r="E15" s="281">
        <v>28</v>
      </c>
      <c r="F15" s="281">
        <v>34</v>
      </c>
    </row>
    <row r="16" spans="1:6" s="17" customFormat="1" ht="21.95" customHeight="1">
      <c r="A16" s="278">
        <v>12</v>
      </c>
      <c r="B16" s="280" t="s">
        <v>7</v>
      </c>
      <c r="C16" s="282">
        <v>233</v>
      </c>
      <c r="D16" s="282">
        <v>241</v>
      </c>
      <c r="E16" s="282">
        <v>23</v>
      </c>
      <c r="F16" s="282">
        <v>54</v>
      </c>
    </row>
    <row r="17" spans="1:6" s="17" customFormat="1" ht="21.95" customHeight="1">
      <c r="A17" s="277">
        <v>13</v>
      </c>
      <c r="B17" s="279" t="s">
        <v>6</v>
      </c>
      <c r="C17" s="281">
        <v>118</v>
      </c>
      <c r="D17" s="281">
        <v>125</v>
      </c>
      <c r="E17" s="281">
        <v>15</v>
      </c>
      <c r="F17" s="281">
        <v>26</v>
      </c>
    </row>
    <row r="18" spans="1:6" s="17" customFormat="1" ht="21.95" customHeight="1">
      <c r="A18" s="278">
        <v>14</v>
      </c>
      <c r="B18" s="280" t="s">
        <v>5</v>
      </c>
      <c r="C18" s="282">
        <v>201</v>
      </c>
      <c r="D18" s="282">
        <v>204</v>
      </c>
      <c r="E18" s="282">
        <v>27</v>
      </c>
      <c r="F18" s="282">
        <v>47</v>
      </c>
    </row>
    <row r="19" spans="1:6" s="17" customFormat="1" ht="21.95" customHeight="1">
      <c r="A19" s="277">
        <v>15</v>
      </c>
      <c r="B19" s="279" t="s">
        <v>4</v>
      </c>
      <c r="C19" s="281">
        <v>184</v>
      </c>
      <c r="D19" s="281">
        <v>187</v>
      </c>
      <c r="E19" s="281">
        <v>14</v>
      </c>
      <c r="F19" s="281">
        <v>23</v>
      </c>
    </row>
    <row r="20" spans="1:6" s="17" customFormat="1" ht="21.95" customHeight="1">
      <c r="A20" s="278">
        <v>16</v>
      </c>
      <c r="B20" s="280" t="s">
        <v>3</v>
      </c>
      <c r="C20" s="282">
        <v>126</v>
      </c>
      <c r="D20" s="282">
        <v>129</v>
      </c>
      <c r="E20" s="282">
        <v>47</v>
      </c>
      <c r="F20" s="282">
        <v>62</v>
      </c>
    </row>
    <row r="21" spans="1:6" s="17" customFormat="1" ht="21.95" customHeight="1">
      <c r="A21" s="277">
        <v>17</v>
      </c>
      <c r="B21" s="279" t="s">
        <v>2</v>
      </c>
      <c r="C21" s="281">
        <v>202</v>
      </c>
      <c r="D21" s="281">
        <v>206</v>
      </c>
      <c r="E21" s="281">
        <v>37</v>
      </c>
      <c r="F21" s="281">
        <v>69</v>
      </c>
    </row>
    <row r="22" spans="1:6" s="17" customFormat="1" ht="21.95" customHeight="1">
      <c r="A22" s="278">
        <v>18</v>
      </c>
      <c r="B22" s="280" t="s">
        <v>1</v>
      </c>
      <c r="C22" s="282">
        <v>414</v>
      </c>
      <c r="D22" s="282">
        <v>436</v>
      </c>
      <c r="E22" s="282">
        <v>59</v>
      </c>
      <c r="F22" s="282">
        <v>83</v>
      </c>
    </row>
    <row r="23" spans="1:6" s="48" customFormat="1" ht="25.5" customHeight="1">
      <c r="A23" s="268"/>
      <c r="B23" s="268" t="s">
        <v>0</v>
      </c>
      <c r="C23" s="269">
        <f>SUM(C5:C22)</f>
        <v>5905</v>
      </c>
      <c r="D23" s="269">
        <f>SUM(D5:D22)</f>
        <v>6200</v>
      </c>
      <c r="E23" s="269">
        <f>SUM(E5:E22)</f>
        <v>910</v>
      </c>
      <c r="F23" s="269">
        <f>SUM(F5:F22)</f>
        <v>1367</v>
      </c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0" zoomScaleNormal="70" workbookViewId="0">
      <selection activeCell="G9" sqref="G9"/>
    </sheetView>
  </sheetViews>
  <sheetFormatPr defaultColWidth="8.7109375" defaultRowHeight="12.75"/>
  <cols>
    <col min="1" max="1" width="8.7109375" style="16"/>
    <col min="2" max="2" width="29.42578125" style="41" customWidth="1"/>
    <col min="3" max="3" width="13.42578125" style="16" customWidth="1"/>
    <col min="4" max="4" width="14.5703125" style="16" customWidth="1"/>
    <col min="5" max="5" width="15.42578125" style="43" customWidth="1"/>
    <col min="6" max="6" width="18.28515625" style="43" customWidth="1"/>
    <col min="7" max="257" width="8.7109375" style="16"/>
    <col min="258" max="258" width="29.42578125" style="16" customWidth="1"/>
    <col min="259" max="259" width="13.42578125" style="16" customWidth="1"/>
    <col min="260" max="260" width="14.5703125" style="16" customWidth="1"/>
    <col min="261" max="261" width="15.42578125" style="16" customWidth="1"/>
    <col min="262" max="262" width="18.28515625" style="16" customWidth="1"/>
    <col min="263" max="513" width="8.7109375" style="16"/>
    <col min="514" max="514" width="29.42578125" style="16" customWidth="1"/>
    <col min="515" max="515" width="13.42578125" style="16" customWidth="1"/>
    <col min="516" max="516" width="14.5703125" style="16" customWidth="1"/>
    <col min="517" max="517" width="15.42578125" style="16" customWidth="1"/>
    <col min="518" max="518" width="18.28515625" style="16" customWidth="1"/>
    <col min="519" max="769" width="8.7109375" style="16"/>
    <col min="770" max="770" width="29.42578125" style="16" customWidth="1"/>
    <col min="771" max="771" width="13.42578125" style="16" customWidth="1"/>
    <col min="772" max="772" width="14.5703125" style="16" customWidth="1"/>
    <col min="773" max="773" width="15.42578125" style="16" customWidth="1"/>
    <col min="774" max="774" width="18.28515625" style="16" customWidth="1"/>
    <col min="775" max="1025" width="8.7109375" style="16"/>
    <col min="1026" max="1026" width="29.42578125" style="16" customWidth="1"/>
    <col min="1027" max="1027" width="13.42578125" style="16" customWidth="1"/>
    <col min="1028" max="1028" width="14.5703125" style="16" customWidth="1"/>
    <col min="1029" max="1029" width="15.42578125" style="16" customWidth="1"/>
    <col min="1030" max="1030" width="18.28515625" style="16" customWidth="1"/>
    <col min="1031" max="1281" width="8.7109375" style="16"/>
    <col min="1282" max="1282" width="29.42578125" style="16" customWidth="1"/>
    <col min="1283" max="1283" width="13.42578125" style="16" customWidth="1"/>
    <col min="1284" max="1284" width="14.5703125" style="16" customWidth="1"/>
    <col min="1285" max="1285" width="15.42578125" style="16" customWidth="1"/>
    <col min="1286" max="1286" width="18.28515625" style="16" customWidth="1"/>
    <col min="1287" max="1537" width="8.7109375" style="16"/>
    <col min="1538" max="1538" width="29.42578125" style="16" customWidth="1"/>
    <col min="1539" max="1539" width="13.42578125" style="16" customWidth="1"/>
    <col min="1540" max="1540" width="14.5703125" style="16" customWidth="1"/>
    <col min="1541" max="1541" width="15.42578125" style="16" customWidth="1"/>
    <col min="1542" max="1542" width="18.28515625" style="16" customWidth="1"/>
    <col min="1543" max="1793" width="8.7109375" style="16"/>
    <col min="1794" max="1794" width="29.42578125" style="16" customWidth="1"/>
    <col min="1795" max="1795" width="13.42578125" style="16" customWidth="1"/>
    <col min="1796" max="1796" width="14.5703125" style="16" customWidth="1"/>
    <col min="1797" max="1797" width="15.42578125" style="16" customWidth="1"/>
    <col min="1798" max="1798" width="18.28515625" style="16" customWidth="1"/>
    <col min="1799" max="2049" width="8.7109375" style="16"/>
    <col min="2050" max="2050" width="29.42578125" style="16" customWidth="1"/>
    <col min="2051" max="2051" width="13.42578125" style="16" customWidth="1"/>
    <col min="2052" max="2052" width="14.5703125" style="16" customWidth="1"/>
    <col min="2053" max="2053" width="15.42578125" style="16" customWidth="1"/>
    <col min="2054" max="2054" width="18.28515625" style="16" customWidth="1"/>
    <col min="2055" max="2305" width="8.7109375" style="16"/>
    <col min="2306" max="2306" width="29.42578125" style="16" customWidth="1"/>
    <col min="2307" max="2307" width="13.42578125" style="16" customWidth="1"/>
    <col min="2308" max="2308" width="14.5703125" style="16" customWidth="1"/>
    <col min="2309" max="2309" width="15.42578125" style="16" customWidth="1"/>
    <col min="2310" max="2310" width="18.28515625" style="16" customWidth="1"/>
    <col min="2311" max="2561" width="8.7109375" style="16"/>
    <col min="2562" max="2562" width="29.42578125" style="16" customWidth="1"/>
    <col min="2563" max="2563" width="13.42578125" style="16" customWidth="1"/>
    <col min="2564" max="2564" width="14.5703125" style="16" customWidth="1"/>
    <col min="2565" max="2565" width="15.42578125" style="16" customWidth="1"/>
    <col min="2566" max="2566" width="18.28515625" style="16" customWidth="1"/>
    <col min="2567" max="2817" width="8.7109375" style="16"/>
    <col min="2818" max="2818" width="29.42578125" style="16" customWidth="1"/>
    <col min="2819" max="2819" width="13.42578125" style="16" customWidth="1"/>
    <col min="2820" max="2820" width="14.5703125" style="16" customWidth="1"/>
    <col min="2821" max="2821" width="15.42578125" style="16" customWidth="1"/>
    <col min="2822" max="2822" width="18.28515625" style="16" customWidth="1"/>
    <col min="2823" max="3073" width="8.7109375" style="16"/>
    <col min="3074" max="3074" width="29.42578125" style="16" customWidth="1"/>
    <col min="3075" max="3075" width="13.42578125" style="16" customWidth="1"/>
    <col min="3076" max="3076" width="14.5703125" style="16" customWidth="1"/>
    <col min="3077" max="3077" width="15.42578125" style="16" customWidth="1"/>
    <col min="3078" max="3078" width="18.28515625" style="16" customWidth="1"/>
    <col min="3079" max="3329" width="8.7109375" style="16"/>
    <col min="3330" max="3330" width="29.42578125" style="16" customWidth="1"/>
    <col min="3331" max="3331" width="13.42578125" style="16" customWidth="1"/>
    <col min="3332" max="3332" width="14.5703125" style="16" customWidth="1"/>
    <col min="3333" max="3333" width="15.42578125" style="16" customWidth="1"/>
    <col min="3334" max="3334" width="18.28515625" style="16" customWidth="1"/>
    <col min="3335" max="3585" width="8.7109375" style="16"/>
    <col min="3586" max="3586" width="29.42578125" style="16" customWidth="1"/>
    <col min="3587" max="3587" width="13.42578125" style="16" customWidth="1"/>
    <col min="3588" max="3588" width="14.5703125" style="16" customWidth="1"/>
    <col min="3589" max="3589" width="15.42578125" style="16" customWidth="1"/>
    <col min="3590" max="3590" width="18.28515625" style="16" customWidth="1"/>
    <col min="3591" max="3841" width="8.7109375" style="16"/>
    <col min="3842" max="3842" width="29.42578125" style="16" customWidth="1"/>
    <col min="3843" max="3843" width="13.42578125" style="16" customWidth="1"/>
    <col min="3844" max="3844" width="14.5703125" style="16" customWidth="1"/>
    <col min="3845" max="3845" width="15.42578125" style="16" customWidth="1"/>
    <col min="3846" max="3846" width="18.28515625" style="16" customWidth="1"/>
    <col min="3847" max="4097" width="8.7109375" style="16"/>
    <col min="4098" max="4098" width="29.42578125" style="16" customWidth="1"/>
    <col min="4099" max="4099" width="13.42578125" style="16" customWidth="1"/>
    <col min="4100" max="4100" width="14.5703125" style="16" customWidth="1"/>
    <col min="4101" max="4101" width="15.42578125" style="16" customWidth="1"/>
    <col min="4102" max="4102" width="18.28515625" style="16" customWidth="1"/>
    <col min="4103" max="4353" width="8.7109375" style="16"/>
    <col min="4354" max="4354" width="29.42578125" style="16" customWidth="1"/>
    <col min="4355" max="4355" width="13.42578125" style="16" customWidth="1"/>
    <col min="4356" max="4356" width="14.5703125" style="16" customWidth="1"/>
    <col min="4357" max="4357" width="15.42578125" style="16" customWidth="1"/>
    <col min="4358" max="4358" width="18.28515625" style="16" customWidth="1"/>
    <col min="4359" max="4609" width="8.7109375" style="16"/>
    <col min="4610" max="4610" width="29.42578125" style="16" customWidth="1"/>
    <col min="4611" max="4611" width="13.42578125" style="16" customWidth="1"/>
    <col min="4612" max="4612" width="14.5703125" style="16" customWidth="1"/>
    <col min="4613" max="4613" width="15.42578125" style="16" customWidth="1"/>
    <col min="4614" max="4614" width="18.28515625" style="16" customWidth="1"/>
    <col min="4615" max="4865" width="8.7109375" style="16"/>
    <col min="4866" max="4866" width="29.42578125" style="16" customWidth="1"/>
    <col min="4867" max="4867" width="13.42578125" style="16" customWidth="1"/>
    <col min="4868" max="4868" width="14.5703125" style="16" customWidth="1"/>
    <col min="4869" max="4869" width="15.42578125" style="16" customWidth="1"/>
    <col min="4870" max="4870" width="18.28515625" style="16" customWidth="1"/>
    <col min="4871" max="5121" width="8.7109375" style="16"/>
    <col min="5122" max="5122" width="29.42578125" style="16" customWidth="1"/>
    <col min="5123" max="5123" width="13.42578125" style="16" customWidth="1"/>
    <col min="5124" max="5124" width="14.5703125" style="16" customWidth="1"/>
    <col min="5125" max="5125" width="15.42578125" style="16" customWidth="1"/>
    <col min="5126" max="5126" width="18.28515625" style="16" customWidth="1"/>
    <col min="5127" max="5377" width="8.7109375" style="16"/>
    <col min="5378" max="5378" width="29.42578125" style="16" customWidth="1"/>
    <col min="5379" max="5379" width="13.42578125" style="16" customWidth="1"/>
    <col min="5380" max="5380" width="14.5703125" style="16" customWidth="1"/>
    <col min="5381" max="5381" width="15.42578125" style="16" customWidth="1"/>
    <col min="5382" max="5382" width="18.28515625" style="16" customWidth="1"/>
    <col min="5383" max="5633" width="8.7109375" style="16"/>
    <col min="5634" max="5634" width="29.42578125" style="16" customWidth="1"/>
    <col min="5635" max="5635" width="13.42578125" style="16" customWidth="1"/>
    <col min="5636" max="5636" width="14.5703125" style="16" customWidth="1"/>
    <col min="5637" max="5637" width="15.42578125" style="16" customWidth="1"/>
    <col min="5638" max="5638" width="18.28515625" style="16" customWidth="1"/>
    <col min="5639" max="5889" width="8.7109375" style="16"/>
    <col min="5890" max="5890" width="29.42578125" style="16" customWidth="1"/>
    <col min="5891" max="5891" width="13.42578125" style="16" customWidth="1"/>
    <col min="5892" max="5892" width="14.5703125" style="16" customWidth="1"/>
    <col min="5893" max="5893" width="15.42578125" style="16" customWidth="1"/>
    <col min="5894" max="5894" width="18.28515625" style="16" customWidth="1"/>
    <col min="5895" max="6145" width="8.7109375" style="16"/>
    <col min="6146" max="6146" width="29.42578125" style="16" customWidth="1"/>
    <col min="6147" max="6147" width="13.42578125" style="16" customWidth="1"/>
    <col min="6148" max="6148" width="14.5703125" style="16" customWidth="1"/>
    <col min="6149" max="6149" width="15.42578125" style="16" customWidth="1"/>
    <col min="6150" max="6150" width="18.28515625" style="16" customWidth="1"/>
    <col min="6151" max="6401" width="8.7109375" style="16"/>
    <col min="6402" max="6402" width="29.42578125" style="16" customWidth="1"/>
    <col min="6403" max="6403" width="13.42578125" style="16" customWidth="1"/>
    <col min="6404" max="6404" width="14.5703125" style="16" customWidth="1"/>
    <col min="6405" max="6405" width="15.42578125" style="16" customWidth="1"/>
    <col min="6406" max="6406" width="18.28515625" style="16" customWidth="1"/>
    <col min="6407" max="6657" width="8.7109375" style="16"/>
    <col min="6658" max="6658" width="29.42578125" style="16" customWidth="1"/>
    <col min="6659" max="6659" width="13.42578125" style="16" customWidth="1"/>
    <col min="6660" max="6660" width="14.5703125" style="16" customWidth="1"/>
    <col min="6661" max="6661" width="15.42578125" style="16" customWidth="1"/>
    <col min="6662" max="6662" width="18.28515625" style="16" customWidth="1"/>
    <col min="6663" max="6913" width="8.7109375" style="16"/>
    <col min="6914" max="6914" width="29.42578125" style="16" customWidth="1"/>
    <col min="6915" max="6915" width="13.42578125" style="16" customWidth="1"/>
    <col min="6916" max="6916" width="14.5703125" style="16" customWidth="1"/>
    <col min="6917" max="6917" width="15.42578125" style="16" customWidth="1"/>
    <col min="6918" max="6918" width="18.28515625" style="16" customWidth="1"/>
    <col min="6919" max="7169" width="8.7109375" style="16"/>
    <col min="7170" max="7170" width="29.42578125" style="16" customWidth="1"/>
    <col min="7171" max="7171" width="13.42578125" style="16" customWidth="1"/>
    <col min="7172" max="7172" width="14.5703125" style="16" customWidth="1"/>
    <col min="7173" max="7173" width="15.42578125" style="16" customWidth="1"/>
    <col min="7174" max="7174" width="18.28515625" style="16" customWidth="1"/>
    <col min="7175" max="7425" width="8.7109375" style="16"/>
    <col min="7426" max="7426" width="29.42578125" style="16" customWidth="1"/>
    <col min="7427" max="7427" width="13.42578125" style="16" customWidth="1"/>
    <col min="7428" max="7428" width="14.5703125" style="16" customWidth="1"/>
    <col min="7429" max="7429" width="15.42578125" style="16" customWidth="1"/>
    <col min="7430" max="7430" width="18.28515625" style="16" customWidth="1"/>
    <col min="7431" max="7681" width="8.7109375" style="16"/>
    <col min="7682" max="7682" width="29.42578125" style="16" customWidth="1"/>
    <col min="7683" max="7683" width="13.42578125" style="16" customWidth="1"/>
    <col min="7684" max="7684" width="14.5703125" style="16" customWidth="1"/>
    <col min="7685" max="7685" width="15.42578125" style="16" customWidth="1"/>
    <col min="7686" max="7686" width="18.28515625" style="16" customWidth="1"/>
    <col min="7687" max="7937" width="8.7109375" style="16"/>
    <col min="7938" max="7938" width="29.42578125" style="16" customWidth="1"/>
    <col min="7939" max="7939" width="13.42578125" style="16" customWidth="1"/>
    <col min="7940" max="7940" width="14.5703125" style="16" customWidth="1"/>
    <col min="7941" max="7941" width="15.42578125" style="16" customWidth="1"/>
    <col min="7942" max="7942" width="18.28515625" style="16" customWidth="1"/>
    <col min="7943" max="8193" width="8.7109375" style="16"/>
    <col min="8194" max="8194" width="29.42578125" style="16" customWidth="1"/>
    <col min="8195" max="8195" width="13.42578125" style="16" customWidth="1"/>
    <col min="8196" max="8196" width="14.5703125" style="16" customWidth="1"/>
    <col min="8197" max="8197" width="15.42578125" style="16" customWidth="1"/>
    <col min="8198" max="8198" width="18.28515625" style="16" customWidth="1"/>
    <col min="8199" max="8449" width="8.7109375" style="16"/>
    <col min="8450" max="8450" width="29.42578125" style="16" customWidth="1"/>
    <col min="8451" max="8451" width="13.42578125" style="16" customWidth="1"/>
    <col min="8452" max="8452" width="14.5703125" style="16" customWidth="1"/>
    <col min="8453" max="8453" width="15.42578125" style="16" customWidth="1"/>
    <col min="8454" max="8454" width="18.28515625" style="16" customWidth="1"/>
    <col min="8455" max="8705" width="8.7109375" style="16"/>
    <col min="8706" max="8706" width="29.42578125" style="16" customWidth="1"/>
    <col min="8707" max="8707" width="13.42578125" style="16" customWidth="1"/>
    <col min="8708" max="8708" width="14.5703125" style="16" customWidth="1"/>
    <col min="8709" max="8709" width="15.42578125" style="16" customWidth="1"/>
    <col min="8710" max="8710" width="18.28515625" style="16" customWidth="1"/>
    <col min="8711" max="8961" width="8.7109375" style="16"/>
    <col min="8962" max="8962" width="29.42578125" style="16" customWidth="1"/>
    <col min="8963" max="8963" width="13.42578125" style="16" customWidth="1"/>
    <col min="8964" max="8964" width="14.5703125" style="16" customWidth="1"/>
    <col min="8965" max="8965" width="15.42578125" style="16" customWidth="1"/>
    <col min="8966" max="8966" width="18.28515625" style="16" customWidth="1"/>
    <col min="8967" max="9217" width="8.7109375" style="16"/>
    <col min="9218" max="9218" width="29.42578125" style="16" customWidth="1"/>
    <col min="9219" max="9219" width="13.42578125" style="16" customWidth="1"/>
    <col min="9220" max="9220" width="14.5703125" style="16" customWidth="1"/>
    <col min="9221" max="9221" width="15.42578125" style="16" customWidth="1"/>
    <col min="9222" max="9222" width="18.28515625" style="16" customWidth="1"/>
    <col min="9223" max="9473" width="8.7109375" style="16"/>
    <col min="9474" max="9474" width="29.42578125" style="16" customWidth="1"/>
    <col min="9475" max="9475" width="13.42578125" style="16" customWidth="1"/>
    <col min="9476" max="9476" width="14.5703125" style="16" customWidth="1"/>
    <col min="9477" max="9477" width="15.42578125" style="16" customWidth="1"/>
    <col min="9478" max="9478" width="18.28515625" style="16" customWidth="1"/>
    <col min="9479" max="9729" width="8.7109375" style="16"/>
    <col min="9730" max="9730" width="29.42578125" style="16" customWidth="1"/>
    <col min="9731" max="9731" width="13.42578125" style="16" customWidth="1"/>
    <col min="9732" max="9732" width="14.5703125" style="16" customWidth="1"/>
    <col min="9733" max="9733" width="15.42578125" style="16" customWidth="1"/>
    <col min="9734" max="9734" width="18.28515625" style="16" customWidth="1"/>
    <col min="9735" max="9985" width="8.7109375" style="16"/>
    <col min="9986" max="9986" width="29.42578125" style="16" customWidth="1"/>
    <col min="9987" max="9987" width="13.42578125" style="16" customWidth="1"/>
    <col min="9988" max="9988" width="14.5703125" style="16" customWidth="1"/>
    <col min="9989" max="9989" width="15.42578125" style="16" customWidth="1"/>
    <col min="9990" max="9990" width="18.28515625" style="16" customWidth="1"/>
    <col min="9991" max="10241" width="8.7109375" style="16"/>
    <col min="10242" max="10242" width="29.42578125" style="16" customWidth="1"/>
    <col min="10243" max="10243" width="13.42578125" style="16" customWidth="1"/>
    <col min="10244" max="10244" width="14.5703125" style="16" customWidth="1"/>
    <col min="10245" max="10245" width="15.42578125" style="16" customWidth="1"/>
    <col min="10246" max="10246" width="18.28515625" style="16" customWidth="1"/>
    <col min="10247" max="10497" width="8.7109375" style="16"/>
    <col min="10498" max="10498" width="29.42578125" style="16" customWidth="1"/>
    <col min="10499" max="10499" width="13.42578125" style="16" customWidth="1"/>
    <col min="10500" max="10500" width="14.5703125" style="16" customWidth="1"/>
    <col min="10501" max="10501" width="15.42578125" style="16" customWidth="1"/>
    <col min="10502" max="10502" width="18.28515625" style="16" customWidth="1"/>
    <col min="10503" max="10753" width="8.7109375" style="16"/>
    <col min="10754" max="10754" width="29.42578125" style="16" customWidth="1"/>
    <col min="10755" max="10755" width="13.42578125" style="16" customWidth="1"/>
    <col min="10756" max="10756" width="14.5703125" style="16" customWidth="1"/>
    <col min="10757" max="10757" width="15.42578125" style="16" customWidth="1"/>
    <col min="10758" max="10758" width="18.28515625" style="16" customWidth="1"/>
    <col min="10759" max="11009" width="8.7109375" style="16"/>
    <col min="11010" max="11010" width="29.42578125" style="16" customWidth="1"/>
    <col min="11011" max="11011" width="13.42578125" style="16" customWidth="1"/>
    <col min="11012" max="11012" width="14.5703125" style="16" customWidth="1"/>
    <col min="11013" max="11013" width="15.42578125" style="16" customWidth="1"/>
    <col min="11014" max="11014" width="18.28515625" style="16" customWidth="1"/>
    <col min="11015" max="11265" width="8.7109375" style="16"/>
    <col min="11266" max="11266" width="29.42578125" style="16" customWidth="1"/>
    <col min="11267" max="11267" width="13.42578125" style="16" customWidth="1"/>
    <col min="11268" max="11268" width="14.5703125" style="16" customWidth="1"/>
    <col min="11269" max="11269" width="15.42578125" style="16" customWidth="1"/>
    <col min="11270" max="11270" width="18.28515625" style="16" customWidth="1"/>
    <col min="11271" max="11521" width="8.7109375" style="16"/>
    <col min="11522" max="11522" width="29.42578125" style="16" customWidth="1"/>
    <col min="11523" max="11523" width="13.42578125" style="16" customWidth="1"/>
    <col min="11524" max="11524" width="14.5703125" style="16" customWidth="1"/>
    <col min="11525" max="11525" width="15.42578125" style="16" customWidth="1"/>
    <col min="11526" max="11526" width="18.28515625" style="16" customWidth="1"/>
    <col min="11527" max="11777" width="8.7109375" style="16"/>
    <col min="11778" max="11778" width="29.42578125" style="16" customWidth="1"/>
    <col min="11779" max="11779" width="13.42578125" style="16" customWidth="1"/>
    <col min="11780" max="11780" width="14.5703125" style="16" customWidth="1"/>
    <col min="11781" max="11781" width="15.42578125" style="16" customWidth="1"/>
    <col min="11782" max="11782" width="18.28515625" style="16" customWidth="1"/>
    <col min="11783" max="12033" width="8.7109375" style="16"/>
    <col min="12034" max="12034" width="29.42578125" style="16" customWidth="1"/>
    <col min="12035" max="12035" width="13.42578125" style="16" customWidth="1"/>
    <col min="12036" max="12036" width="14.5703125" style="16" customWidth="1"/>
    <col min="12037" max="12037" width="15.42578125" style="16" customWidth="1"/>
    <col min="12038" max="12038" width="18.28515625" style="16" customWidth="1"/>
    <col min="12039" max="12289" width="8.7109375" style="16"/>
    <col min="12290" max="12290" width="29.42578125" style="16" customWidth="1"/>
    <col min="12291" max="12291" width="13.42578125" style="16" customWidth="1"/>
    <col min="12292" max="12292" width="14.5703125" style="16" customWidth="1"/>
    <col min="12293" max="12293" width="15.42578125" style="16" customWidth="1"/>
    <col min="12294" max="12294" width="18.28515625" style="16" customWidth="1"/>
    <col min="12295" max="12545" width="8.7109375" style="16"/>
    <col min="12546" max="12546" width="29.42578125" style="16" customWidth="1"/>
    <col min="12547" max="12547" width="13.42578125" style="16" customWidth="1"/>
    <col min="12548" max="12548" width="14.5703125" style="16" customWidth="1"/>
    <col min="12549" max="12549" width="15.42578125" style="16" customWidth="1"/>
    <col min="12550" max="12550" width="18.28515625" style="16" customWidth="1"/>
    <col min="12551" max="12801" width="8.7109375" style="16"/>
    <col min="12802" max="12802" width="29.42578125" style="16" customWidth="1"/>
    <col min="12803" max="12803" width="13.42578125" style="16" customWidth="1"/>
    <col min="12804" max="12804" width="14.5703125" style="16" customWidth="1"/>
    <col min="12805" max="12805" width="15.42578125" style="16" customWidth="1"/>
    <col min="12806" max="12806" width="18.28515625" style="16" customWidth="1"/>
    <col min="12807" max="13057" width="8.7109375" style="16"/>
    <col min="13058" max="13058" width="29.42578125" style="16" customWidth="1"/>
    <col min="13059" max="13059" width="13.42578125" style="16" customWidth="1"/>
    <col min="13060" max="13060" width="14.5703125" style="16" customWidth="1"/>
    <col min="13061" max="13061" width="15.42578125" style="16" customWidth="1"/>
    <col min="13062" max="13062" width="18.28515625" style="16" customWidth="1"/>
    <col min="13063" max="13313" width="8.7109375" style="16"/>
    <col min="13314" max="13314" width="29.42578125" style="16" customWidth="1"/>
    <col min="13315" max="13315" width="13.42578125" style="16" customWidth="1"/>
    <col min="13316" max="13316" width="14.5703125" style="16" customWidth="1"/>
    <col min="13317" max="13317" width="15.42578125" style="16" customWidth="1"/>
    <col min="13318" max="13318" width="18.28515625" style="16" customWidth="1"/>
    <col min="13319" max="13569" width="8.7109375" style="16"/>
    <col min="13570" max="13570" width="29.42578125" style="16" customWidth="1"/>
    <col min="13571" max="13571" width="13.42578125" style="16" customWidth="1"/>
    <col min="13572" max="13572" width="14.5703125" style="16" customWidth="1"/>
    <col min="13573" max="13573" width="15.42578125" style="16" customWidth="1"/>
    <col min="13574" max="13574" width="18.28515625" style="16" customWidth="1"/>
    <col min="13575" max="13825" width="8.7109375" style="16"/>
    <col min="13826" max="13826" width="29.42578125" style="16" customWidth="1"/>
    <col min="13827" max="13827" width="13.42578125" style="16" customWidth="1"/>
    <col min="13828" max="13828" width="14.5703125" style="16" customWidth="1"/>
    <col min="13829" max="13829" width="15.42578125" style="16" customWidth="1"/>
    <col min="13830" max="13830" width="18.28515625" style="16" customWidth="1"/>
    <col min="13831" max="14081" width="8.7109375" style="16"/>
    <col min="14082" max="14082" width="29.42578125" style="16" customWidth="1"/>
    <col min="14083" max="14083" width="13.42578125" style="16" customWidth="1"/>
    <col min="14084" max="14084" width="14.5703125" style="16" customWidth="1"/>
    <col min="14085" max="14085" width="15.42578125" style="16" customWidth="1"/>
    <col min="14086" max="14086" width="18.28515625" style="16" customWidth="1"/>
    <col min="14087" max="14337" width="8.7109375" style="16"/>
    <col min="14338" max="14338" width="29.42578125" style="16" customWidth="1"/>
    <col min="14339" max="14339" width="13.42578125" style="16" customWidth="1"/>
    <col min="14340" max="14340" width="14.5703125" style="16" customWidth="1"/>
    <col min="14341" max="14341" width="15.42578125" style="16" customWidth="1"/>
    <col min="14342" max="14342" width="18.28515625" style="16" customWidth="1"/>
    <col min="14343" max="14593" width="8.7109375" style="16"/>
    <col min="14594" max="14594" width="29.42578125" style="16" customWidth="1"/>
    <col min="14595" max="14595" width="13.42578125" style="16" customWidth="1"/>
    <col min="14596" max="14596" width="14.5703125" style="16" customWidth="1"/>
    <col min="14597" max="14597" width="15.42578125" style="16" customWidth="1"/>
    <col min="14598" max="14598" width="18.28515625" style="16" customWidth="1"/>
    <col min="14599" max="14849" width="8.7109375" style="16"/>
    <col min="14850" max="14850" width="29.42578125" style="16" customWidth="1"/>
    <col min="14851" max="14851" width="13.42578125" style="16" customWidth="1"/>
    <col min="14852" max="14852" width="14.5703125" style="16" customWidth="1"/>
    <col min="14853" max="14853" width="15.42578125" style="16" customWidth="1"/>
    <col min="14854" max="14854" width="18.28515625" style="16" customWidth="1"/>
    <col min="14855" max="15105" width="8.7109375" style="16"/>
    <col min="15106" max="15106" width="29.42578125" style="16" customWidth="1"/>
    <col min="15107" max="15107" width="13.42578125" style="16" customWidth="1"/>
    <col min="15108" max="15108" width="14.5703125" style="16" customWidth="1"/>
    <col min="15109" max="15109" width="15.42578125" style="16" customWidth="1"/>
    <col min="15110" max="15110" width="18.28515625" style="16" customWidth="1"/>
    <col min="15111" max="15361" width="8.7109375" style="16"/>
    <col min="15362" max="15362" width="29.42578125" style="16" customWidth="1"/>
    <col min="15363" max="15363" width="13.42578125" style="16" customWidth="1"/>
    <col min="15364" max="15364" width="14.5703125" style="16" customWidth="1"/>
    <col min="15365" max="15365" width="15.42578125" style="16" customWidth="1"/>
    <col min="15366" max="15366" width="18.28515625" style="16" customWidth="1"/>
    <col min="15367" max="15617" width="8.7109375" style="16"/>
    <col min="15618" max="15618" width="29.42578125" style="16" customWidth="1"/>
    <col min="15619" max="15619" width="13.42578125" style="16" customWidth="1"/>
    <col min="15620" max="15620" width="14.5703125" style="16" customWidth="1"/>
    <col min="15621" max="15621" width="15.42578125" style="16" customWidth="1"/>
    <col min="15622" max="15622" width="18.28515625" style="16" customWidth="1"/>
    <col min="15623" max="15873" width="8.7109375" style="16"/>
    <col min="15874" max="15874" width="29.42578125" style="16" customWidth="1"/>
    <col min="15875" max="15875" width="13.42578125" style="16" customWidth="1"/>
    <col min="15876" max="15876" width="14.5703125" style="16" customWidth="1"/>
    <col min="15877" max="15877" width="15.42578125" style="16" customWidth="1"/>
    <col min="15878" max="15878" width="18.28515625" style="16" customWidth="1"/>
    <col min="15879" max="16129" width="8.7109375" style="16"/>
    <col min="16130" max="16130" width="29.42578125" style="16" customWidth="1"/>
    <col min="16131" max="16131" width="13.42578125" style="16" customWidth="1"/>
    <col min="16132" max="16132" width="14.5703125" style="16" customWidth="1"/>
    <col min="16133" max="16133" width="15.42578125" style="16" customWidth="1"/>
    <col min="16134" max="16134" width="18.28515625" style="16" customWidth="1"/>
    <col min="16135" max="16384" width="8.7109375" style="16"/>
  </cols>
  <sheetData>
    <row r="1" spans="1:6" s="40" customFormat="1" ht="60" customHeight="1">
      <c r="A1" s="260"/>
      <c r="B1" s="270" t="s">
        <v>211</v>
      </c>
      <c r="C1" s="270"/>
      <c r="D1" s="270"/>
      <c r="E1" s="270"/>
      <c r="F1" s="270"/>
    </row>
    <row r="2" spans="1:6" s="40" customFormat="1" ht="12.75" customHeight="1">
      <c r="A2" s="260"/>
      <c r="B2"/>
      <c r="C2" s="271"/>
      <c r="D2" s="271"/>
      <c r="E2" s="271"/>
      <c r="F2" s="271"/>
    </row>
    <row r="3" spans="1:6" ht="34.5" customHeight="1">
      <c r="A3" s="272"/>
      <c r="B3" s="273" t="s">
        <v>19</v>
      </c>
      <c r="C3" s="274" t="s">
        <v>164</v>
      </c>
      <c r="D3" s="274" t="s">
        <v>165</v>
      </c>
      <c r="E3" s="274" t="s">
        <v>166</v>
      </c>
      <c r="F3" s="274"/>
    </row>
    <row r="4" spans="1:6" ht="65.45" customHeight="1">
      <c r="A4" s="272"/>
      <c r="B4" s="273"/>
      <c r="C4" s="274" t="s">
        <v>167</v>
      </c>
      <c r="D4" s="274"/>
      <c r="E4" s="274" t="s">
        <v>167</v>
      </c>
      <c r="F4" s="274"/>
    </row>
    <row r="5" spans="1:6" s="42" customFormat="1" ht="31.5" customHeight="1">
      <c r="A5" s="272"/>
      <c r="B5" s="273"/>
      <c r="C5" s="275" t="s">
        <v>168</v>
      </c>
      <c r="D5" s="275" t="s">
        <v>169</v>
      </c>
      <c r="E5" s="275" t="s">
        <v>168</v>
      </c>
      <c r="F5" s="275" t="s">
        <v>169</v>
      </c>
    </row>
    <row r="6" spans="1:6" s="17" customFormat="1" ht="30" customHeight="1">
      <c r="A6" s="277">
        <v>1</v>
      </c>
      <c r="B6" s="279" t="s">
        <v>32</v>
      </c>
      <c r="C6" s="277">
        <v>235</v>
      </c>
      <c r="D6" s="277">
        <v>250</v>
      </c>
      <c r="E6" s="277">
        <v>281</v>
      </c>
      <c r="F6" s="277">
        <v>298</v>
      </c>
    </row>
    <row r="7" spans="1:6" s="17" customFormat="1" ht="30" customHeight="1">
      <c r="A7" s="278">
        <v>2</v>
      </c>
      <c r="B7" s="280" t="s">
        <v>33</v>
      </c>
      <c r="C7" s="278">
        <v>282</v>
      </c>
      <c r="D7" s="278">
        <v>305</v>
      </c>
      <c r="E7" s="278">
        <v>316</v>
      </c>
      <c r="F7" s="278">
        <v>352</v>
      </c>
    </row>
    <row r="8" spans="1:6" s="17" customFormat="1" ht="30" customHeight="1">
      <c r="A8" s="277">
        <v>3</v>
      </c>
      <c r="B8" s="279" t="s">
        <v>34</v>
      </c>
      <c r="C8" s="277">
        <v>374</v>
      </c>
      <c r="D8" s="277">
        <v>393</v>
      </c>
      <c r="E8" s="277">
        <v>430</v>
      </c>
      <c r="F8" s="277">
        <v>466</v>
      </c>
    </row>
    <row r="9" spans="1:6" s="17" customFormat="1" ht="30" customHeight="1">
      <c r="A9" s="278">
        <v>4</v>
      </c>
      <c r="B9" s="280" t="s">
        <v>35</v>
      </c>
      <c r="C9" s="278">
        <v>1274</v>
      </c>
      <c r="D9" s="278">
        <v>1330</v>
      </c>
      <c r="E9" s="278">
        <v>1516</v>
      </c>
      <c r="F9" s="278">
        <v>1581</v>
      </c>
    </row>
    <row r="10" spans="1:6" s="17" customFormat="1" ht="30" customHeight="1">
      <c r="A10" s="277">
        <v>5</v>
      </c>
      <c r="B10" s="279" t="s">
        <v>36</v>
      </c>
      <c r="C10" s="277">
        <v>691</v>
      </c>
      <c r="D10" s="277">
        <v>718</v>
      </c>
      <c r="E10" s="277">
        <v>808</v>
      </c>
      <c r="F10" s="277">
        <v>845</v>
      </c>
    </row>
    <row r="11" spans="1:6" s="17" customFormat="1" ht="30" customHeight="1">
      <c r="A11" s="278">
        <v>6</v>
      </c>
      <c r="B11" s="280" t="s">
        <v>13</v>
      </c>
      <c r="C11" s="278">
        <v>932</v>
      </c>
      <c r="D11" s="278">
        <v>970</v>
      </c>
      <c r="E11" s="278">
        <v>1092</v>
      </c>
      <c r="F11" s="278">
        <v>1154</v>
      </c>
    </row>
    <row r="12" spans="1:6" s="17" customFormat="1" ht="30" customHeight="1">
      <c r="A12" s="277">
        <v>7</v>
      </c>
      <c r="B12" s="279" t="s">
        <v>12</v>
      </c>
      <c r="C12" s="277">
        <v>355</v>
      </c>
      <c r="D12" s="277">
        <v>376</v>
      </c>
      <c r="E12" s="277">
        <v>406</v>
      </c>
      <c r="F12" s="277">
        <v>438</v>
      </c>
    </row>
    <row r="13" spans="1:6" s="17" customFormat="1" ht="30" customHeight="1">
      <c r="A13" s="278">
        <v>8</v>
      </c>
      <c r="B13" s="280" t="s">
        <v>11</v>
      </c>
      <c r="C13" s="278">
        <v>276</v>
      </c>
      <c r="D13" s="278">
        <v>287</v>
      </c>
      <c r="E13" s="278">
        <v>326</v>
      </c>
      <c r="F13" s="278">
        <v>339</v>
      </c>
    </row>
    <row r="14" spans="1:6" s="17" customFormat="1" ht="30" customHeight="1">
      <c r="A14" s="277">
        <v>9</v>
      </c>
      <c r="B14" s="279" t="s">
        <v>10</v>
      </c>
      <c r="C14" s="277">
        <v>396</v>
      </c>
      <c r="D14" s="277">
        <v>411</v>
      </c>
      <c r="E14" s="277">
        <v>467</v>
      </c>
      <c r="F14" s="277">
        <v>495</v>
      </c>
    </row>
    <row r="15" spans="1:6" s="17" customFormat="1" ht="30" customHeight="1">
      <c r="A15" s="278">
        <v>10</v>
      </c>
      <c r="B15" s="280" t="s">
        <v>9</v>
      </c>
      <c r="C15" s="278">
        <v>128</v>
      </c>
      <c r="D15" s="278">
        <v>132</v>
      </c>
      <c r="E15" s="278">
        <v>152</v>
      </c>
      <c r="F15" s="278">
        <v>158</v>
      </c>
    </row>
    <row r="16" spans="1:6" s="17" customFormat="1" ht="30" customHeight="1">
      <c r="A16" s="277">
        <v>11</v>
      </c>
      <c r="B16" s="279" t="s">
        <v>8</v>
      </c>
      <c r="C16" s="277">
        <v>312</v>
      </c>
      <c r="D16" s="277">
        <v>321</v>
      </c>
      <c r="E16" s="277">
        <v>375</v>
      </c>
      <c r="F16" s="277">
        <v>386</v>
      </c>
    </row>
    <row r="17" spans="1:6" s="17" customFormat="1" ht="30" customHeight="1">
      <c r="A17" s="278">
        <v>12</v>
      </c>
      <c r="B17" s="280" t="s">
        <v>7</v>
      </c>
      <c r="C17" s="278">
        <v>308</v>
      </c>
      <c r="D17" s="278">
        <v>323</v>
      </c>
      <c r="E17" s="278">
        <v>365</v>
      </c>
      <c r="F17" s="278">
        <v>384</v>
      </c>
    </row>
    <row r="18" spans="1:6" s="17" customFormat="1" ht="30" customHeight="1">
      <c r="A18" s="277">
        <v>13</v>
      </c>
      <c r="B18" s="279" t="s">
        <v>6</v>
      </c>
      <c r="C18" s="277">
        <v>165</v>
      </c>
      <c r="D18" s="277">
        <v>177</v>
      </c>
      <c r="E18" s="277">
        <v>198</v>
      </c>
      <c r="F18" s="277">
        <v>212</v>
      </c>
    </row>
    <row r="19" spans="1:6" s="17" customFormat="1" ht="30" customHeight="1">
      <c r="A19" s="278">
        <v>14</v>
      </c>
      <c r="B19" s="280" t="s">
        <v>5</v>
      </c>
      <c r="C19" s="278">
        <v>310</v>
      </c>
      <c r="D19" s="278">
        <v>324</v>
      </c>
      <c r="E19" s="278">
        <v>362</v>
      </c>
      <c r="F19" s="278">
        <v>390</v>
      </c>
    </row>
    <row r="20" spans="1:6" s="17" customFormat="1" ht="30" customHeight="1">
      <c r="A20" s="277">
        <v>15</v>
      </c>
      <c r="B20" s="279" t="s">
        <v>4</v>
      </c>
      <c r="C20" s="277">
        <v>240</v>
      </c>
      <c r="D20" s="277">
        <v>251</v>
      </c>
      <c r="E20" s="277">
        <v>275</v>
      </c>
      <c r="F20" s="277">
        <v>294</v>
      </c>
    </row>
    <row r="21" spans="1:6" s="17" customFormat="1" ht="30" customHeight="1">
      <c r="A21" s="278">
        <v>16</v>
      </c>
      <c r="B21" s="280" t="s">
        <v>3</v>
      </c>
      <c r="C21" s="278">
        <v>231</v>
      </c>
      <c r="D21" s="278">
        <v>235</v>
      </c>
      <c r="E21" s="278">
        <v>277</v>
      </c>
      <c r="F21" s="278">
        <v>283</v>
      </c>
    </row>
    <row r="22" spans="1:6" s="17" customFormat="1" ht="30" customHeight="1">
      <c r="A22" s="277">
        <v>17</v>
      </c>
      <c r="B22" s="279" t="s">
        <v>2</v>
      </c>
      <c r="C22" s="277">
        <v>302</v>
      </c>
      <c r="D22" s="277">
        <v>317</v>
      </c>
      <c r="E22" s="277">
        <v>360</v>
      </c>
      <c r="F22" s="277">
        <v>379</v>
      </c>
    </row>
    <row r="23" spans="1:6" s="17" customFormat="1" ht="30" customHeight="1">
      <c r="A23" s="278">
        <v>18</v>
      </c>
      <c r="B23" s="280" t="s">
        <v>1</v>
      </c>
      <c r="C23" s="278">
        <v>508</v>
      </c>
      <c r="D23" s="278">
        <v>536</v>
      </c>
      <c r="E23" s="278">
        <v>601</v>
      </c>
      <c r="F23" s="278">
        <v>635</v>
      </c>
    </row>
    <row r="24" spans="1:6" s="48" customFormat="1" ht="30" customHeight="1">
      <c r="A24" s="268"/>
      <c r="B24" s="276" t="s">
        <v>0</v>
      </c>
      <c r="C24" s="276">
        <v>7319</v>
      </c>
      <c r="D24" s="276">
        <v>7656</v>
      </c>
      <c r="E24" s="276">
        <v>8607</v>
      </c>
      <c r="F24" s="276">
        <v>9089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B1" zoomScale="90" zoomScaleNormal="90" workbookViewId="0">
      <selection activeCell="M23" sqref="M23"/>
    </sheetView>
  </sheetViews>
  <sheetFormatPr defaultRowHeight="15"/>
  <cols>
    <col min="1" max="1" width="9" customWidth="1"/>
    <col min="2" max="2" width="32.28515625" bestFit="1" customWidth="1"/>
    <col min="3" max="3" width="12.42578125" customWidth="1"/>
    <col min="4" max="4" width="11.28515625" customWidth="1"/>
    <col min="5" max="5" width="12.42578125" customWidth="1"/>
    <col min="6" max="6" width="12.85546875" customWidth="1"/>
    <col min="7" max="10" width="10.7109375" customWidth="1"/>
    <col min="11" max="11" width="11.7109375" customWidth="1"/>
    <col min="13" max="13" width="31.140625" customWidth="1"/>
    <col min="14" max="14" width="8.7109375" customWidth="1"/>
  </cols>
  <sheetData>
    <row r="1" spans="1:15" ht="59.25" customHeight="1">
      <c r="B1" s="315" t="s">
        <v>213</v>
      </c>
      <c r="C1" s="316"/>
      <c r="D1" s="316"/>
      <c r="E1" s="316"/>
      <c r="F1" s="316"/>
      <c r="G1" s="316"/>
      <c r="H1" s="316"/>
      <c r="I1" s="316"/>
      <c r="J1" s="316"/>
    </row>
    <row r="2" spans="1:15" ht="35.25" customHeight="1">
      <c r="A2" s="317" t="s">
        <v>31</v>
      </c>
      <c r="B2" s="317" t="s">
        <v>19</v>
      </c>
      <c r="C2" s="318" t="s">
        <v>214</v>
      </c>
      <c r="D2" s="319"/>
      <c r="E2" s="319"/>
      <c r="F2" s="320"/>
      <c r="G2" s="321" t="s">
        <v>215</v>
      </c>
      <c r="H2" s="321"/>
      <c r="I2" s="321"/>
      <c r="J2" s="322"/>
    </row>
    <row r="3" spans="1:15" ht="78.75" customHeight="1">
      <c r="A3" s="323"/>
      <c r="B3" s="324"/>
      <c r="C3" s="325" t="s">
        <v>216</v>
      </c>
      <c r="D3" s="326"/>
      <c r="E3" s="325" t="s">
        <v>217</v>
      </c>
      <c r="F3" s="326" t="s">
        <v>218</v>
      </c>
      <c r="G3" s="325" t="s">
        <v>219</v>
      </c>
      <c r="H3" s="326"/>
      <c r="I3" s="325" t="s">
        <v>220</v>
      </c>
      <c r="J3" s="326"/>
    </row>
    <row r="4" spans="1:15" ht="30" customHeight="1">
      <c r="A4" s="327"/>
      <c r="B4" s="328"/>
      <c r="C4" s="329" t="s">
        <v>26</v>
      </c>
      <c r="D4" s="329" t="s">
        <v>38</v>
      </c>
      <c r="E4" s="329" t="s">
        <v>26</v>
      </c>
      <c r="F4" s="329" t="s">
        <v>38</v>
      </c>
      <c r="G4" s="330" t="s">
        <v>26</v>
      </c>
      <c r="H4" s="330" t="s">
        <v>38</v>
      </c>
      <c r="I4" s="330" t="s">
        <v>26</v>
      </c>
      <c r="J4" s="330" t="s">
        <v>38</v>
      </c>
    </row>
    <row r="5" spans="1:15" ht="15.75" customHeight="1">
      <c r="A5" s="186" t="s">
        <v>93</v>
      </c>
      <c r="B5" s="112" t="s">
        <v>39</v>
      </c>
      <c r="C5" s="189">
        <v>11</v>
      </c>
      <c r="D5" s="189">
        <v>11</v>
      </c>
      <c r="E5" s="331">
        <v>0</v>
      </c>
      <c r="F5" s="331">
        <v>0</v>
      </c>
      <c r="G5" s="238">
        <v>2</v>
      </c>
      <c r="H5" s="238">
        <v>2</v>
      </c>
      <c r="I5" s="238">
        <v>0</v>
      </c>
      <c r="J5" s="238">
        <v>0</v>
      </c>
    </row>
    <row r="6" spans="1:15" ht="15.75" customHeight="1">
      <c r="A6" s="196" t="s">
        <v>94</v>
      </c>
      <c r="B6" s="115" t="s">
        <v>40</v>
      </c>
      <c r="C6" s="224">
        <v>10</v>
      </c>
      <c r="D6" s="224">
        <v>10</v>
      </c>
      <c r="E6" s="224">
        <v>0</v>
      </c>
      <c r="F6" s="224">
        <v>0</v>
      </c>
      <c r="G6" s="161">
        <v>1</v>
      </c>
      <c r="H6" s="161">
        <v>1</v>
      </c>
      <c r="I6" s="161">
        <v>3</v>
      </c>
      <c r="J6" s="161">
        <v>3</v>
      </c>
      <c r="M6" s="332"/>
      <c r="N6" s="332"/>
    </row>
    <row r="7" spans="1:15" ht="18">
      <c r="A7" s="204" t="s">
        <v>95</v>
      </c>
      <c r="B7" s="118" t="s">
        <v>41</v>
      </c>
      <c r="C7" s="211">
        <v>22</v>
      </c>
      <c r="D7" s="211">
        <v>22</v>
      </c>
      <c r="E7" s="333">
        <v>0</v>
      </c>
      <c r="F7" s="333">
        <v>0</v>
      </c>
      <c r="G7" s="238">
        <v>0</v>
      </c>
      <c r="H7" s="238">
        <v>0</v>
      </c>
      <c r="I7" s="238">
        <v>1</v>
      </c>
      <c r="J7" s="238">
        <v>1</v>
      </c>
      <c r="M7" s="332"/>
      <c r="N7" s="332"/>
    </row>
    <row r="8" spans="1:15" ht="18">
      <c r="A8" s="196" t="s">
        <v>96</v>
      </c>
      <c r="B8" s="115" t="s">
        <v>42</v>
      </c>
      <c r="C8" s="224">
        <v>48</v>
      </c>
      <c r="D8" s="224">
        <v>48</v>
      </c>
      <c r="E8" s="224">
        <v>2</v>
      </c>
      <c r="F8" s="224">
        <v>2</v>
      </c>
      <c r="G8" s="161">
        <v>10</v>
      </c>
      <c r="H8" s="161">
        <v>10</v>
      </c>
      <c r="I8" s="161">
        <v>3</v>
      </c>
      <c r="J8" s="161">
        <v>3</v>
      </c>
      <c r="M8" s="332"/>
      <c r="N8" s="332"/>
      <c r="O8" s="332"/>
    </row>
    <row r="9" spans="1:15" ht="18">
      <c r="A9" s="204" t="s">
        <v>97</v>
      </c>
      <c r="B9" s="118" t="s">
        <v>43</v>
      </c>
      <c r="C9" s="211">
        <v>16</v>
      </c>
      <c r="D9" s="211">
        <v>16</v>
      </c>
      <c r="E9" s="333">
        <v>2</v>
      </c>
      <c r="F9" s="333">
        <v>2</v>
      </c>
      <c r="G9" s="238">
        <v>5</v>
      </c>
      <c r="H9" s="238">
        <v>5</v>
      </c>
      <c r="I9" s="238">
        <v>0</v>
      </c>
      <c r="J9" s="238">
        <v>0</v>
      </c>
      <c r="M9" s="332"/>
      <c r="N9" s="332"/>
      <c r="O9" s="332"/>
    </row>
    <row r="10" spans="1:15" ht="18">
      <c r="A10" s="196" t="s">
        <v>98</v>
      </c>
      <c r="B10" s="115" t="s">
        <v>44</v>
      </c>
      <c r="C10" s="224">
        <v>53</v>
      </c>
      <c r="D10" s="224">
        <v>54</v>
      </c>
      <c r="E10" s="224">
        <v>0</v>
      </c>
      <c r="F10" s="224">
        <v>0</v>
      </c>
      <c r="G10" s="161">
        <v>6</v>
      </c>
      <c r="H10" s="161">
        <v>6</v>
      </c>
      <c r="I10" s="161">
        <v>0</v>
      </c>
      <c r="J10" s="161">
        <v>0</v>
      </c>
      <c r="M10" s="332"/>
      <c r="N10" s="332"/>
      <c r="O10" s="332"/>
    </row>
    <row r="11" spans="1:15" ht="18">
      <c r="A11" s="204" t="s">
        <v>99</v>
      </c>
      <c r="B11" s="118" t="s">
        <v>45</v>
      </c>
      <c r="C11" s="211">
        <v>11</v>
      </c>
      <c r="D11" s="211">
        <v>11</v>
      </c>
      <c r="E11" s="333">
        <v>0</v>
      </c>
      <c r="F11" s="333">
        <v>0</v>
      </c>
      <c r="G11" s="238">
        <v>0</v>
      </c>
      <c r="H11" s="238">
        <v>0</v>
      </c>
      <c r="I11" s="238">
        <v>1</v>
      </c>
      <c r="J11" s="238">
        <v>1</v>
      </c>
      <c r="M11" s="332"/>
      <c r="N11" s="332"/>
      <c r="O11" s="332"/>
    </row>
    <row r="12" spans="1:15" ht="15.75" customHeight="1">
      <c r="A12" s="196" t="s">
        <v>100</v>
      </c>
      <c r="B12" s="115" t="s">
        <v>46</v>
      </c>
      <c r="C12" s="224">
        <v>27</v>
      </c>
      <c r="D12" s="224">
        <v>27</v>
      </c>
      <c r="E12" s="224">
        <v>0</v>
      </c>
      <c r="F12" s="224">
        <v>0</v>
      </c>
      <c r="G12" s="161">
        <v>1</v>
      </c>
      <c r="H12" s="161">
        <v>1</v>
      </c>
      <c r="I12" s="161">
        <v>0</v>
      </c>
      <c r="J12" s="161">
        <v>0</v>
      </c>
      <c r="M12" s="332"/>
      <c r="N12" s="332"/>
      <c r="O12" s="332"/>
    </row>
    <row r="13" spans="1:15" ht="18">
      <c r="A13" s="204" t="s">
        <v>101</v>
      </c>
      <c r="B13" s="118" t="s">
        <v>47</v>
      </c>
      <c r="C13" s="211">
        <v>17</v>
      </c>
      <c r="D13" s="211">
        <v>18</v>
      </c>
      <c r="E13" s="333">
        <v>0</v>
      </c>
      <c r="F13" s="333">
        <v>0</v>
      </c>
      <c r="G13" s="238">
        <v>3</v>
      </c>
      <c r="H13" s="238">
        <v>3</v>
      </c>
      <c r="I13" s="238">
        <v>0</v>
      </c>
      <c r="J13" s="238">
        <v>0</v>
      </c>
      <c r="M13" s="332"/>
      <c r="N13" s="332"/>
      <c r="O13" s="332"/>
    </row>
    <row r="14" spans="1:15" ht="18">
      <c r="A14" s="196" t="s">
        <v>102</v>
      </c>
      <c r="B14" s="115" t="s">
        <v>48</v>
      </c>
      <c r="C14" s="224">
        <v>11</v>
      </c>
      <c r="D14" s="224">
        <v>12</v>
      </c>
      <c r="E14" s="224">
        <v>0</v>
      </c>
      <c r="F14" s="224">
        <v>0</v>
      </c>
      <c r="G14" s="161">
        <v>1</v>
      </c>
      <c r="H14" s="161">
        <v>1</v>
      </c>
      <c r="I14" s="161">
        <v>0</v>
      </c>
      <c r="J14" s="161">
        <v>0</v>
      </c>
      <c r="M14" s="332"/>
      <c r="N14" s="332"/>
      <c r="O14" s="332"/>
    </row>
    <row r="15" spans="1:15" ht="18">
      <c r="A15" s="204" t="s">
        <v>103</v>
      </c>
      <c r="B15" s="118" t="s">
        <v>49</v>
      </c>
      <c r="C15" s="211">
        <v>13</v>
      </c>
      <c r="D15" s="211">
        <v>13</v>
      </c>
      <c r="E15" s="333">
        <v>1</v>
      </c>
      <c r="F15" s="333">
        <v>1</v>
      </c>
      <c r="G15" s="238">
        <v>2</v>
      </c>
      <c r="H15" s="238">
        <v>2</v>
      </c>
      <c r="I15" s="238">
        <v>1</v>
      </c>
      <c r="J15" s="238">
        <v>1</v>
      </c>
      <c r="M15" s="332"/>
      <c r="N15" s="332"/>
      <c r="O15" s="332"/>
    </row>
    <row r="16" spans="1:15" ht="18">
      <c r="A16" s="196" t="s">
        <v>104</v>
      </c>
      <c r="B16" s="115" t="s">
        <v>50</v>
      </c>
      <c r="C16" s="224">
        <v>21</v>
      </c>
      <c r="D16" s="224">
        <v>21</v>
      </c>
      <c r="E16" s="224">
        <v>0</v>
      </c>
      <c r="F16" s="224">
        <v>0</v>
      </c>
      <c r="G16" s="161">
        <v>1</v>
      </c>
      <c r="H16" s="161">
        <v>1</v>
      </c>
      <c r="I16" s="161">
        <v>2</v>
      </c>
      <c r="J16" s="161">
        <v>2</v>
      </c>
      <c r="M16" s="332"/>
      <c r="N16" s="332"/>
      <c r="O16" s="332"/>
    </row>
    <row r="17" spans="1:15" ht="18">
      <c r="A17" s="204" t="s">
        <v>105</v>
      </c>
      <c r="B17" s="118" t="s">
        <v>51</v>
      </c>
      <c r="C17" s="211">
        <v>7</v>
      </c>
      <c r="D17" s="211">
        <v>7</v>
      </c>
      <c r="E17" s="333">
        <v>0</v>
      </c>
      <c r="F17" s="333">
        <v>0</v>
      </c>
      <c r="G17" s="238">
        <v>1</v>
      </c>
      <c r="H17" s="238">
        <v>1</v>
      </c>
      <c r="I17" s="238">
        <v>1</v>
      </c>
      <c r="J17" s="238">
        <v>1</v>
      </c>
      <c r="M17" s="332"/>
      <c r="N17" s="332"/>
      <c r="O17" s="332"/>
    </row>
    <row r="18" spans="1:15" ht="18">
      <c r="A18" s="196" t="s">
        <v>106</v>
      </c>
      <c r="B18" s="115" t="s">
        <v>52</v>
      </c>
      <c r="C18" s="224">
        <v>19</v>
      </c>
      <c r="D18" s="224">
        <v>19</v>
      </c>
      <c r="E18" s="224">
        <v>2</v>
      </c>
      <c r="F18" s="224">
        <v>2</v>
      </c>
      <c r="G18" s="161">
        <v>0</v>
      </c>
      <c r="H18" s="161">
        <v>0</v>
      </c>
      <c r="I18" s="161">
        <v>1</v>
      </c>
      <c r="J18" s="161">
        <v>1</v>
      </c>
      <c r="M18" s="332"/>
      <c r="N18" s="332"/>
      <c r="O18" s="332"/>
    </row>
    <row r="19" spans="1:15" ht="18">
      <c r="A19" s="204" t="s">
        <v>107</v>
      </c>
      <c r="B19" s="118" t="s">
        <v>53</v>
      </c>
      <c r="C19" s="211">
        <v>19</v>
      </c>
      <c r="D19" s="211">
        <v>20</v>
      </c>
      <c r="E19" s="333">
        <v>0</v>
      </c>
      <c r="F19" s="333">
        <v>0</v>
      </c>
      <c r="G19" s="238">
        <v>0</v>
      </c>
      <c r="H19" s="238">
        <v>0</v>
      </c>
      <c r="I19" s="238">
        <v>1</v>
      </c>
      <c r="J19" s="238">
        <v>1</v>
      </c>
      <c r="M19" s="332"/>
      <c r="N19" s="332"/>
      <c r="O19" s="332"/>
    </row>
    <row r="20" spans="1:15" ht="18">
      <c r="A20" s="196" t="s">
        <v>108</v>
      </c>
      <c r="B20" s="115" t="s">
        <v>54</v>
      </c>
      <c r="C20" s="224">
        <v>26</v>
      </c>
      <c r="D20" s="224">
        <v>26</v>
      </c>
      <c r="E20" s="224">
        <v>0</v>
      </c>
      <c r="F20" s="224">
        <v>0</v>
      </c>
      <c r="G20" s="161">
        <v>2</v>
      </c>
      <c r="H20" s="161">
        <v>2</v>
      </c>
      <c r="I20" s="161">
        <v>0</v>
      </c>
      <c r="J20" s="161">
        <v>0</v>
      </c>
      <c r="M20" s="332"/>
      <c r="N20" s="332"/>
      <c r="O20" s="332"/>
    </row>
    <row r="21" spans="1:15" ht="18">
      <c r="A21" s="204" t="s">
        <v>109</v>
      </c>
      <c r="B21" s="118" t="s">
        <v>55</v>
      </c>
      <c r="C21" s="211">
        <v>33</v>
      </c>
      <c r="D21" s="211">
        <v>34</v>
      </c>
      <c r="E21" s="333">
        <v>0</v>
      </c>
      <c r="F21" s="333">
        <v>0</v>
      </c>
      <c r="G21" s="238">
        <v>1</v>
      </c>
      <c r="H21" s="238">
        <v>1</v>
      </c>
      <c r="I21" s="238">
        <v>0</v>
      </c>
      <c r="J21" s="238">
        <v>0</v>
      </c>
      <c r="M21" s="332"/>
      <c r="N21" s="332"/>
    </row>
    <row r="22" spans="1:15" ht="18">
      <c r="A22" s="196" t="s">
        <v>110</v>
      </c>
      <c r="B22" s="115" t="s">
        <v>56</v>
      </c>
      <c r="C22" s="224">
        <v>28</v>
      </c>
      <c r="D22" s="224">
        <v>28</v>
      </c>
      <c r="E22" s="224">
        <v>2</v>
      </c>
      <c r="F22" s="224">
        <v>2</v>
      </c>
      <c r="G22" s="161">
        <v>3</v>
      </c>
      <c r="H22" s="161">
        <v>3</v>
      </c>
      <c r="I22" s="161">
        <v>1</v>
      </c>
      <c r="J22" s="161">
        <v>1</v>
      </c>
      <c r="M22" s="332"/>
      <c r="N22" s="332"/>
    </row>
    <row r="23" spans="1:15" ht="27.75" customHeight="1">
      <c r="A23" s="122"/>
      <c r="B23" s="118" t="s">
        <v>122</v>
      </c>
      <c r="C23" s="334">
        <f>SUM(C5:C22)</f>
        <v>392</v>
      </c>
      <c r="D23" s="334">
        <f>SUM(D5:D22)</f>
        <v>397</v>
      </c>
      <c r="E23" s="334">
        <f t="shared" ref="E23:J23" si="0">SUM(E5:E22)</f>
        <v>9</v>
      </c>
      <c r="F23" s="334">
        <f t="shared" si="0"/>
        <v>9</v>
      </c>
      <c r="G23" s="334">
        <f t="shared" si="0"/>
        <v>39</v>
      </c>
      <c r="H23" s="334">
        <f>SUM(H5:H22)</f>
        <v>39</v>
      </c>
      <c r="I23" s="334">
        <f t="shared" si="0"/>
        <v>15</v>
      </c>
      <c r="J23" s="334">
        <f t="shared" si="0"/>
        <v>15</v>
      </c>
      <c r="M23" s="332"/>
      <c r="N23" s="332"/>
    </row>
    <row r="24" spans="1:15" ht="15" customHeight="1"/>
    <row r="27" spans="1:15" ht="21">
      <c r="C27" s="335"/>
      <c r="D27" s="335"/>
      <c r="E27" s="335"/>
      <c r="F27" s="335"/>
      <c r="G27" s="335"/>
      <c r="H27" s="335"/>
      <c r="I27" s="335"/>
      <c r="J27" s="335"/>
    </row>
  </sheetData>
  <mergeCells count="9">
    <mergeCell ref="B1:J1"/>
    <mergeCell ref="A2:A3"/>
    <mergeCell ref="B2:B4"/>
    <mergeCell ref="C2:F2"/>
    <mergeCell ref="G2:J2"/>
    <mergeCell ref="C3:D3"/>
    <mergeCell ref="E3:F3"/>
    <mergeCell ref="G3:H3"/>
    <mergeCell ref="I3:J3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O24" sqref="O24"/>
    </sheetView>
  </sheetViews>
  <sheetFormatPr defaultRowHeight="15"/>
  <cols>
    <col min="1" max="1" width="9" customWidth="1"/>
    <col min="2" max="2" width="32.28515625" bestFit="1" customWidth="1"/>
    <col min="3" max="3" width="12.7109375" customWidth="1"/>
    <col min="4" max="5" width="12.140625" customWidth="1"/>
    <col min="6" max="6" width="13.42578125" customWidth="1"/>
    <col min="7" max="7" width="13.7109375" customWidth="1"/>
    <col min="8" max="8" width="13" customWidth="1"/>
    <col min="9" max="9" width="0" hidden="1" customWidth="1"/>
    <col min="10" max="10" width="9.140625" hidden="1" customWidth="1"/>
    <col min="11" max="12" width="0" hidden="1" customWidth="1"/>
  </cols>
  <sheetData>
    <row r="1" spans="1:7" ht="60" customHeight="1">
      <c r="B1" s="578" t="s">
        <v>270</v>
      </c>
      <c r="C1" s="579"/>
      <c r="D1" s="579"/>
      <c r="E1" s="579"/>
      <c r="F1" s="579"/>
      <c r="G1" s="579"/>
    </row>
    <row r="2" spans="1:7" ht="15.75">
      <c r="A2" s="372" t="s">
        <v>31</v>
      </c>
      <c r="B2" s="372" t="s">
        <v>19</v>
      </c>
      <c r="C2" s="373" t="s">
        <v>271</v>
      </c>
      <c r="D2" s="321"/>
      <c r="E2" s="321"/>
      <c r="F2" s="321"/>
      <c r="G2" s="321"/>
    </row>
    <row r="3" spans="1:7" ht="60">
      <c r="A3" s="295"/>
      <c r="B3" s="295"/>
      <c r="C3" s="377" t="s">
        <v>272</v>
      </c>
      <c r="D3" s="377" t="s">
        <v>273</v>
      </c>
      <c r="E3" s="377" t="s">
        <v>274</v>
      </c>
      <c r="F3" s="377" t="s">
        <v>275</v>
      </c>
      <c r="G3" s="377" t="s">
        <v>276</v>
      </c>
    </row>
    <row r="4" spans="1:7" ht="18.75">
      <c r="A4" s="186" t="s">
        <v>93</v>
      </c>
      <c r="B4" s="112" t="s">
        <v>39</v>
      </c>
      <c r="C4" s="580">
        <v>3</v>
      </c>
      <c r="D4" s="580">
        <v>0</v>
      </c>
      <c r="E4" s="580">
        <v>428</v>
      </c>
      <c r="F4" s="580">
        <v>4</v>
      </c>
      <c r="G4" s="580">
        <v>223</v>
      </c>
    </row>
    <row r="5" spans="1:7" ht="18">
      <c r="A5" s="196" t="s">
        <v>94</v>
      </c>
      <c r="B5" s="115" t="s">
        <v>40</v>
      </c>
      <c r="C5" s="224">
        <v>2</v>
      </c>
      <c r="D5" s="224" t="s">
        <v>93</v>
      </c>
      <c r="E5" s="224">
        <v>304</v>
      </c>
      <c r="F5" s="224">
        <v>1</v>
      </c>
      <c r="G5" s="224">
        <v>448</v>
      </c>
    </row>
    <row r="6" spans="1:7" ht="18.75">
      <c r="A6" s="204" t="s">
        <v>95</v>
      </c>
      <c r="B6" s="118" t="s">
        <v>41</v>
      </c>
      <c r="C6" s="580">
        <v>3</v>
      </c>
      <c r="D6" s="580">
        <v>3</v>
      </c>
      <c r="E6" s="580">
        <v>465</v>
      </c>
      <c r="F6" s="580">
        <v>5</v>
      </c>
      <c r="G6" s="580">
        <v>961</v>
      </c>
    </row>
    <row r="7" spans="1:7" ht="18">
      <c r="A7" s="196" t="s">
        <v>96</v>
      </c>
      <c r="B7" s="115" t="s">
        <v>42</v>
      </c>
      <c r="C7" s="224">
        <v>5</v>
      </c>
      <c r="D7" s="224">
        <v>7</v>
      </c>
      <c r="E7" s="224">
        <v>940</v>
      </c>
      <c r="F7" s="224">
        <v>11</v>
      </c>
      <c r="G7" s="224">
        <v>383</v>
      </c>
    </row>
    <row r="8" spans="1:7" ht="18.75">
      <c r="A8" s="204" t="s">
        <v>97</v>
      </c>
      <c r="B8" s="118" t="s">
        <v>43</v>
      </c>
      <c r="C8" s="580">
        <v>8</v>
      </c>
      <c r="D8" s="580">
        <v>5</v>
      </c>
      <c r="E8" s="580">
        <v>743</v>
      </c>
      <c r="F8" s="580">
        <v>2</v>
      </c>
      <c r="G8" s="580">
        <v>879</v>
      </c>
    </row>
    <row r="9" spans="1:7" ht="18">
      <c r="A9" s="196" t="s">
        <v>98</v>
      </c>
      <c r="B9" s="115" t="s">
        <v>44</v>
      </c>
      <c r="C9" s="224">
        <v>6</v>
      </c>
      <c r="D9" s="224">
        <v>6</v>
      </c>
      <c r="E9" s="224">
        <v>967</v>
      </c>
      <c r="F9" s="224">
        <v>7</v>
      </c>
      <c r="G9" s="224">
        <v>791</v>
      </c>
    </row>
    <row r="10" spans="1:7" ht="18.75">
      <c r="A10" s="204" t="s">
        <v>99</v>
      </c>
      <c r="B10" s="118" t="s">
        <v>45</v>
      </c>
      <c r="C10" s="580">
        <v>2</v>
      </c>
      <c r="D10" s="580">
        <v>1</v>
      </c>
      <c r="E10" s="580">
        <v>393</v>
      </c>
      <c r="F10" s="580">
        <v>3</v>
      </c>
      <c r="G10" s="580">
        <v>329</v>
      </c>
    </row>
    <row r="11" spans="1:7" ht="18">
      <c r="A11" s="196" t="s">
        <v>100</v>
      </c>
      <c r="B11" s="115" t="s">
        <v>46</v>
      </c>
      <c r="C11" s="224">
        <v>2</v>
      </c>
      <c r="D11" s="224">
        <v>2</v>
      </c>
      <c r="E11" s="224">
        <v>353</v>
      </c>
      <c r="F11" s="224">
        <v>2</v>
      </c>
      <c r="G11" s="224">
        <v>179</v>
      </c>
    </row>
    <row r="12" spans="1:7" ht="18.75">
      <c r="A12" s="204" t="s">
        <v>101</v>
      </c>
      <c r="B12" s="118" t="s">
        <v>47</v>
      </c>
      <c r="C12" s="580">
        <v>4</v>
      </c>
      <c r="D12" s="580">
        <v>3</v>
      </c>
      <c r="E12" s="580">
        <v>378</v>
      </c>
      <c r="F12" s="580">
        <v>1</v>
      </c>
      <c r="G12" s="580">
        <v>235</v>
      </c>
    </row>
    <row r="13" spans="1:7" ht="18">
      <c r="A13" s="196" t="s">
        <v>102</v>
      </c>
      <c r="B13" s="115" t="s">
        <v>48</v>
      </c>
      <c r="C13" s="161">
        <v>0</v>
      </c>
      <c r="D13" s="161">
        <v>0</v>
      </c>
      <c r="E13" s="161">
        <v>167</v>
      </c>
      <c r="F13" s="161">
        <v>3</v>
      </c>
      <c r="G13" s="161">
        <v>433</v>
      </c>
    </row>
    <row r="14" spans="1:7" ht="18.75">
      <c r="A14" s="204" t="s">
        <v>103</v>
      </c>
      <c r="B14" s="118" t="s">
        <v>49</v>
      </c>
      <c r="C14" s="580">
        <v>0</v>
      </c>
      <c r="D14" s="580">
        <v>0</v>
      </c>
      <c r="E14" s="580">
        <v>272</v>
      </c>
      <c r="F14" s="580">
        <v>6</v>
      </c>
      <c r="G14" s="580">
        <v>224</v>
      </c>
    </row>
    <row r="15" spans="1:7" ht="18">
      <c r="A15" s="196" t="s">
        <v>104</v>
      </c>
      <c r="B15" s="115" t="s">
        <v>50</v>
      </c>
      <c r="C15" s="224">
        <v>6</v>
      </c>
      <c r="D15" s="224">
        <v>6</v>
      </c>
      <c r="E15" s="224">
        <v>344</v>
      </c>
      <c r="F15" s="224">
        <v>7</v>
      </c>
      <c r="G15" s="224">
        <v>969</v>
      </c>
    </row>
    <row r="16" spans="1:7" ht="18.75">
      <c r="A16" s="204" t="s">
        <v>105</v>
      </c>
      <c r="B16" s="118" t="s">
        <v>51</v>
      </c>
      <c r="C16" s="580">
        <v>3</v>
      </c>
      <c r="D16" s="580">
        <v>3</v>
      </c>
      <c r="E16" s="580">
        <v>188</v>
      </c>
      <c r="F16" s="580">
        <v>3</v>
      </c>
      <c r="G16" s="580">
        <v>390</v>
      </c>
    </row>
    <row r="17" spans="1:7" ht="18">
      <c r="A17" s="196" t="s">
        <v>106</v>
      </c>
      <c r="B17" s="115" t="s">
        <v>52</v>
      </c>
      <c r="C17" s="224">
        <v>3</v>
      </c>
      <c r="D17" s="224">
        <v>3</v>
      </c>
      <c r="E17" s="224">
        <v>262</v>
      </c>
      <c r="F17" s="224">
        <v>9</v>
      </c>
      <c r="G17" s="224">
        <v>502</v>
      </c>
    </row>
    <row r="18" spans="1:7" ht="18">
      <c r="A18" s="204" t="s">
        <v>107</v>
      </c>
      <c r="B18" s="118" t="s">
        <v>53</v>
      </c>
      <c r="C18" s="333">
        <v>5</v>
      </c>
      <c r="D18" s="333">
        <v>5</v>
      </c>
      <c r="E18" s="333">
        <v>322</v>
      </c>
      <c r="F18" s="333">
        <v>3</v>
      </c>
      <c r="G18" s="333">
        <v>287</v>
      </c>
    </row>
    <row r="19" spans="1:7" ht="18">
      <c r="A19" s="196" t="s">
        <v>108</v>
      </c>
      <c r="B19" s="115" t="s">
        <v>54</v>
      </c>
      <c r="C19" s="224">
        <v>4</v>
      </c>
      <c r="D19" s="224">
        <v>4</v>
      </c>
      <c r="E19" s="224">
        <v>311</v>
      </c>
      <c r="F19" s="224">
        <v>0</v>
      </c>
      <c r="G19" s="224">
        <v>5</v>
      </c>
    </row>
    <row r="20" spans="1:7" ht="18.75">
      <c r="A20" s="204" t="s">
        <v>109</v>
      </c>
      <c r="B20" s="118" t="s">
        <v>55</v>
      </c>
      <c r="C20" s="581">
        <v>6</v>
      </c>
      <c r="D20" s="581">
        <v>5</v>
      </c>
      <c r="E20" s="581">
        <v>385</v>
      </c>
      <c r="F20" s="581">
        <v>4</v>
      </c>
      <c r="G20" s="581">
        <v>296</v>
      </c>
    </row>
    <row r="21" spans="1:7" ht="18">
      <c r="A21" s="196" t="s">
        <v>110</v>
      </c>
      <c r="B21" s="115" t="s">
        <v>56</v>
      </c>
      <c r="C21" s="224">
        <v>5</v>
      </c>
      <c r="D21" s="224">
        <v>5</v>
      </c>
      <c r="E21" s="224">
        <v>499</v>
      </c>
      <c r="F21" s="224">
        <v>2</v>
      </c>
      <c r="G21" s="224">
        <v>387</v>
      </c>
    </row>
    <row r="22" spans="1:7" ht="18">
      <c r="A22" s="122"/>
      <c r="B22" s="118" t="s">
        <v>122</v>
      </c>
      <c r="C22" s="390">
        <f>SUM(C4:C21)</f>
        <v>67</v>
      </c>
      <c r="D22" s="390">
        <f t="shared" ref="D22:E22" si="0">SUM(D4:D21)</f>
        <v>58</v>
      </c>
      <c r="E22" s="390">
        <f t="shared" si="0"/>
        <v>7721</v>
      </c>
      <c r="F22" s="390">
        <f>SUM(F4:F21)</f>
        <v>73</v>
      </c>
      <c r="G22" s="390">
        <f>SUM(G4:G21)</f>
        <v>7921</v>
      </c>
    </row>
    <row r="24" spans="1:7" ht="21">
      <c r="C24" s="335"/>
      <c r="D24" s="335"/>
      <c r="E24" s="335"/>
      <c r="F24" s="335"/>
      <c r="G24" s="335"/>
    </row>
    <row r="25" spans="1:7" ht="18.75">
      <c r="C25" s="582"/>
      <c r="D25" s="582"/>
      <c r="E25" s="582"/>
      <c r="F25" s="582"/>
      <c r="G25" s="582"/>
    </row>
  </sheetData>
  <mergeCells count="4">
    <mergeCell ref="B1:G1"/>
    <mergeCell ref="A2:A3"/>
    <mergeCell ref="B2:B3"/>
    <mergeCell ref="C2:G2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90" zoomScaleNormal="90" workbookViewId="0">
      <selection activeCell="R4" sqref="R4"/>
    </sheetView>
  </sheetViews>
  <sheetFormatPr defaultColWidth="12" defaultRowHeight="12.75"/>
  <cols>
    <col min="1" max="1" width="4" style="38" customWidth="1"/>
    <col min="2" max="2" width="25.28515625" style="36" customWidth="1"/>
    <col min="3" max="3" width="11" style="36" customWidth="1"/>
    <col min="4" max="4" width="10.5703125" style="36" customWidth="1"/>
    <col min="5" max="5" width="11.28515625" style="36" customWidth="1"/>
    <col min="6" max="6" width="11.7109375" style="36" customWidth="1"/>
    <col min="7" max="7" width="12" style="36" customWidth="1"/>
    <col min="8" max="11" width="8.28515625" style="36" customWidth="1"/>
    <col min="12" max="12" width="10.42578125" style="36" customWidth="1"/>
    <col min="13" max="13" width="10.140625" style="36" customWidth="1"/>
    <col min="14" max="15" width="13.28515625" style="36" customWidth="1"/>
    <col min="16" max="16" width="12" style="36"/>
    <col min="17" max="17" width="4.42578125" style="36" customWidth="1"/>
    <col min="18" max="18" width="37.140625" style="36" customWidth="1"/>
    <col min="19" max="256" width="12" style="36"/>
    <col min="257" max="257" width="4" style="36" customWidth="1"/>
    <col min="258" max="258" width="25.28515625" style="36" customWidth="1"/>
    <col min="259" max="259" width="11" style="36" customWidth="1"/>
    <col min="260" max="260" width="10.5703125" style="36" customWidth="1"/>
    <col min="261" max="261" width="11.28515625" style="36" customWidth="1"/>
    <col min="262" max="262" width="11.7109375" style="36" customWidth="1"/>
    <col min="263" max="263" width="12" style="36" customWidth="1"/>
    <col min="264" max="267" width="8.28515625" style="36" customWidth="1"/>
    <col min="268" max="268" width="10.42578125" style="36" customWidth="1"/>
    <col min="269" max="269" width="10.140625" style="36" customWidth="1"/>
    <col min="270" max="271" width="13.28515625" style="36" customWidth="1"/>
    <col min="272" max="272" width="12" style="36"/>
    <col min="273" max="273" width="4.42578125" style="36" customWidth="1"/>
    <col min="274" max="274" width="37.140625" style="36" customWidth="1"/>
    <col min="275" max="512" width="12" style="36"/>
    <col min="513" max="513" width="4" style="36" customWidth="1"/>
    <col min="514" max="514" width="25.28515625" style="36" customWidth="1"/>
    <col min="515" max="515" width="11" style="36" customWidth="1"/>
    <col min="516" max="516" width="10.5703125" style="36" customWidth="1"/>
    <col min="517" max="517" width="11.28515625" style="36" customWidth="1"/>
    <col min="518" max="518" width="11.7109375" style="36" customWidth="1"/>
    <col min="519" max="519" width="12" style="36" customWidth="1"/>
    <col min="520" max="523" width="8.28515625" style="36" customWidth="1"/>
    <col min="524" max="524" width="10.42578125" style="36" customWidth="1"/>
    <col min="525" max="525" width="10.140625" style="36" customWidth="1"/>
    <col min="526" max="527" width="13.28515625" style="36" customWidth="1"/>
    <col min="528" max="528" width="12" style="36"/>
    <col min="529" max="529" width="4.42578125" style="36" customWidth="1"/>
    <col min="530" max="530" width="37.140625" style="36" customWidth="1"/>
    <col min="531" max="768" width="12" style="36"/>
    <col min="769" max="769" width="4" style="36" customWidth="1"/>
    <col min="770" max="770" width="25.28515625" style="36" customWidth="1"/>
    <col min="771" max="771" width="11" style="36" customWidth="1"/>
    <col min="772" max="772" width="10.5703125" style="36" customWidth="1"/>
    <col min="773" max="773" width="11.28515625" style="36" customWidth="1"/>
    <col min="774" max="774" width="11.7109375" style="36" customWidth="1"/>
    <col min="775" max="775" width="12" style="36" customWidth="1"/>
    <col min="776" max="779" width="8.28515625" style="36" customWidth="1"/>
    <col min="780" max="780" width="10.42578125" style="36" customWidth="1"/>
    <col min="781" max="781" width="10.140625" style="36" customWidth="1"/>
    <col min="782" max="783" width="13.28515625" style="36" customWidth="1"/>
    <col min="784" max="784" width="12" style="36"/>
    <col min="785" max="785" width="4.42578125" style="36" customWidth="1"/>
    <col min="786" max="786" width="37.140625" style="36" customWidth="1"/>
    <col min="787" max="1024" width="12" style="36"/>
    <col min="1025" max="1025" width="4" style="36" customWidth="1"/>
    <col min="1026" max="1026" width="25.28515625" style="36" customWidth="1"/>
    <col min="1027" max="1027" width="11" style="36" customWidth="1"/>
    <col min="1028" max="1028" width="10.5703125" style="36" customWidth="1"/>
    <col min="1029" max="1029" width="11.28515625" style="36" customWidth="1"/>
    <col min="1030" max="1030" width="11.7109375" style="36" customWidth="1"/>
    <col min="1031" max="1031" width="12" style="36" customWidth="1"/>
    <col min="1032" max="1035" width="8.28515625" style="36" customWidth="1"/>
    <col min="1036" max="1036" width="10.42578125" style="36" customWidth="1"/>
    <col min="1037" max="1037" width="10.140625" style="36" customWidth="1"/>
    <col min="1038" max="1039" width="13.28515625" style="36" customWidth="1"/>
    <col min="1040" max="1040" width="12" style="36"/>
    <col min="1041" max="1041" width="4.42578125" style="36" customWidth="1"/>
    <col min="1042" max="1042" width="37.140625" style="36" customWidth="1"/>
    <col min="1043" max="1280" width="12" style="36"/>
    <col min="1281" max="1281" width="4" style="36" customWidth="1"/>
    <col min="1282" max="1282" width="25.28515625" style="36" customWidth="1"/>
    <col min="1283" max="1283" width="11" style="36" customWidth="1"/>
    <col min="1284" max="1284" width="10.5703125" style="36" customWidth="1"/>
    <col min="1285" max="1285" width="11.28515625" style="36" customWidth="1"/>
    <col min="1286" max="1286" width="11.7109375" style="36" customWidth="1"/>
    <col min="1287" max="1287" width="12" style="36" customWidth="1"/>
    <col min="1288" max="1291" width="8.28515625" style="36" customWidth="1"/>
    <col min="1292" max="1292" width="10.42578125" style="36" customWidth="1"/>
    <col min="1293" max="1293" width="10.140625" style="36" customWidth="1"/>
    <col min="1294" max="1295" width="13.28515625" style="36" customWidth="1"/>
    <col min="1296" max="1296" width="12" style="36"/>
    <col min="1297" max="1297" width="4.42578125" style="36" customWidth="1"/>
    <col min="1298" max="1298" width="37.140625" style="36" customWidth="1"/>
    <col min="1299" max="1536" width="12" style="36"/>
    <col min="1537" max="1537" width="4" style="36" customWidth="1"/>
    <col min="1538" max="1538" width="25.28515625" style="36" customWidth="1"/>
    <col min="1539" max="1539" width="11" style="36" customWidth="1"/>
    <col min="1540" max="1540" width="10.5703125" style="36" customWidth="1"/>
    <col min="1541" max="1541" width="11.28515625" style="36" customWidth="1"/>
    <col min="1542" max="1542" width="11.7109375" style="36" customWidth="1"/>
    <col min="1543" max="1543" width="12" style="36" customWidth="1"/>
    <col min="1544" max="1547" width="8.28515625" style="36" customWidth="1"/>
    <col min="1548" max="1548" width="10.42578125" style="36" customWidth="1"/>
    <col min="1549" max="1549" width="10.140625" style="36" customWidth="1"/>
    <col min="1550" max="1551" width="13.28515625" style="36" customWidth="1"/>
    <col min="1552" max="1552" width="12" style="36"/>
    <col min="1553" max="1553" width="4.42578125" style="36" customWidth="1"/>
    <col min="1554" max="1554" width="37.140625" style="36" customWidth="1"/>
    <col min="1555" max="1792" width="12" style="36"/>
    <col min="1793" max="1793" width="4" style="36" customWidth="1"/>
    <col min="1794" max="1794" width="25.28515625" style="36" customWidth="1"/>
    <col min="1795" max="1795" width="11" style="36" customWidth="1"/>
    <col min="1796" max="1796" width="10.5703125" style="36" customWidth="1"/>
    <col min="1797" max="1797" width="11.28515625" style="36" customWidth="1"/>
    <col min="1798" max="1798" width="11.7109375" style="36" customWidth="1"/>
    <col min="1799" max="1799" width="12" style="36" customWidth="1"/>
    <col min="1800" max="1803" width="8.28515625" style="36" customWidth="1"/>
    <col min="1804" max="1804" width="10.42578125" style="36" customWidth="1"/>
    <col min="1805" max="1805" width="10.140625" style="36" customWidth="1"/>
    <col min="1806" max="1807" width="13.28515625" style="36" customWidth="1"/>
    <col min="1808" max="1808" width="12" style="36"/>
    <col min="1809" max="1809" width="4.42578125" style="36" customWidth="1"/>
    <col min="1810" max="1810" width="37.140625" style="36" customWidth="1"/>
    <col min="1811" max="2048" width="12" style="36"/>
    <col min="2049" max="2049" width="4" style="36" customWidth="1"/>
    <col min="2050" max="2050" width="25.28515625" style="36" customWidth="1"/>
    <col min="2051" max="2051" width="11" style="36" customWidth="1"/>
    <col min="2052" max="2052" width="10.5703125" style="36" customWidth="1"/>
    <col min="2053" max="2053" width="11.28515625" style="36" customWidth="1"/>
    <col min="2054" max="2054" width="11.7109375" style="36" customWidth="1"/>
    <col min="2055" max="2055" width="12" style="36" customWidth="1"/>
    <col min="2056" max="2059" width="8.28515625" style="36" customWidth="1"/>
    <col min="2060" max="2060" width="10.42578125" style="36" customWidth="1"/>
    <col min="2061" max="2061" width="10.140625" style="36" customWidth="1"/>
    <col min="2062" max="2063" width="13.28515625" style="36" customWidth="1"/>
    <col min="2064" max="2064" width="12" style="36"/>
    <col min="2065" max="2065" width="4.42578125" style="36" customWidth="1"/>
    <col min="2066" max="2066" width="37.140625" style="36" customWidth="1"/>
    <col min="2067" max="2304" width="12" style="36"/>
    <col min="2305" max="2305" width="4" style="36" customWidth="1"/>
    <col min="2306" max="2306" width="25.28515625" style="36" customWidth="1"/>
    <col min="2307" max="2307" width="11" style="36" customWidth="1"/>
    <col min="2308" max="2308" width="10.5703125" style="36" customWidth="1"/>
    <col min="2309" max="2309" width="11.28515625" style="36" customWidth="1"/>
    <col min="2310" max="2310" width="11.7109375" style="36" customWidth="1"/>
    <col min="2311" max="2311" width="12" style="36" customWidth="1"/>
    <col min="2312" max="2315" width="8.28515625" style="36" customWidth="1"/>
    <col min="2316" max="2316" width="10.42578125" style="36" customWidth="1"/>
    <col min="2317" max="2317" width="10.140625" style="36" customWidth="1"/>
    <col min="2318" max="2319" width="13.28515625" style="36" customWidth="1"/>
    <col min="2320" max="2320" width="12" style="36"/>
    <col min="2321" max="2321" width="4.42578125" style="36" customWidth="1"/>
    <col min="2322" max="2322" width="37.140625" style="36" customWidth="1"/>
    <col min="2323" max="2560" width="12" style="36"/>
    <col min="2561" max="2561" width="4" style="36" customWidth="1"/>
    <col min="2562" max="2562" width="25.28515625" style="36" customWidth="1"/>
    <col min="2563" max="2563" width="11" style="36" customWidth="1"/>
    <col min="2564" max="2564" width="10.5703125" style="36" customWidth="1"/>
    <col min="2565" max="2565" width="11.28515625" style="36" customWidth="1"/>
    <col min="2566" max="2566" width="11.7109375" style="36" customWidth="1"/>
    <col min="2567" max="2567" width="12" style="36" customWidth="1"/>
    <col min="2568" max="2571" width="8.28515625" style="36" customWidth="1"/>
    <col min="2572" max="2572" width="10.42578125" style="36" customWidth="1"/>
    <col min="2573" max="2573" width="10.140625" style="36" customWidth="1"/>
    <col min="2574" max="2575" width="13.28515625" style="36" customWidth="1"/>
    <col min="2576" max="2576" width="12" style="36"/>
    <col min="2577" max="2577" width="4.42578125" style="36" customWidth="1"/>
    <col min="2578" max="2578" width="37.140625" style="36" customWidth="1"/>
    <col min="2579" max="2816" width="12" style="36"/>
    <col min="2817" max="2817" width="4" style="36" customWidth="1"/>
    <col min="2818" max="2818" width="25.28515625" style="36" customWidth="1"/>
    <col min="2819" max="2819" width="11" style="36" customWidth="1"/>
    <col min="2820" max="2820" width="10.5703125" style="36" customWidth="1"/>
    <col min="2821" max="2821" width="11.28515625" style="36" customWidth="1"/>
    <col min="2822" max="2822" width="11.7109375" style="36" customWidth="1"/>
    <col min="2823" max="2823" width="12" style="36" customWidth="1"/>
    <col min="2824" max="2827" width="8.28515625" style="36" customWidth="1"/>
    <col min="2828" max="2828" width="10.42578125" style="36" customWidth="1"/>
    <col min="2829" max="2829" width="10.140625" style="36" customWidth="1"/>
    <col min="2830" max="2831" width="13.28515625" style="36" customWidth="1"/>
    <col min="2832" max="2832" width="12" style="36"/>
    <col min="2833" max="2833" width="4.42578125" style="36" customWidth="1"/>
    <col min="2834" max="2834" width="37.140625" style="36" customWidth="1"/>
    <col min="2835" max="3072" width="12" style="36"/>
    <col min="3073" max="3073" width="4" style="36" customWidth="1"/>
    <col min="3074" max="3074" width="25.28515625" style="36" customWidth="1"/>
    <col min="3075" max="3075" width="11" style="36" customWidth="1"/>
    <col min="3076" max="3076" width="10.5703125" style="36" customWidth="1"/>
    <col min="3077" max="3077" width="11.28515625" style="36" customWidth="1"/>
    <col min="3078" max="3078" width="11.7109375" style="36" customWidth="1"/>
    <col min="3079" max="3079" width="12" style="36" customWidth="1"/>
    <col min="3080" max="3083" width="8.28515625" style="36" customWidth="1"/>
    <col min="3084" max="3084" width="10.42578125" style="36" customWidth="1"/>
    <col min="3085" max="3085" width="10.140625" style="36" customWidth="1"/>
    <col min="3086" max="3087" width="13.28515625" style="36" customWidth="1"/>
    <col min="3088" max="3088" width="12" style="36"/>
    <col min="3089" max="3089" width="4.42578125" style="36" customWidth="1"/>
    <col min="3090" max="3090" width="37.140625" style="36" customWidth="1"/>
    <col min="3091" max="3328" width="12" style="36"/>
    <col min="3329" max="3329" width="4" style="36" customWidth="1"/>
    <col min="3330" max="3330" width="25.28515625" style="36" customWidth="1"/>
    <col min="3331" max="3331" width="11" style="36" customWidth="1"/>
    <col min="3332" max="3332" width="10.5703125" style="36" customWidth="1"/>
    <col min="3333" max="3333" width="11.28515625" style="36" customWidth="1"/>
    <col min="3334" max="3334" width="11.7109375" style="36" customWidth="1"/>
    <col min="3335" max="3335" width="12" style="36" customWidth="1"/>
    <col min="3336" max="3339" width="8.28515625" style="36" customWidth="1"/>
    <col min="3340" max="3340" width="10.42578125" style="36" customWidth="1"/>
    <col min="3341" max="3341" width="10.140625" style="36" customWidth="1"/>
    <col min="3342" max="3343" width="13.28515625" style="36" customWidth="1"/>
    <col min="3344" max="3344" width="12" style="36"/>
    <col min="3345" max="3345" width="4.42578125" style="36" customWidth="1"/>
    <col min="3346" max="3346" width="37.140625" style="36" customWidth="1"/>
    <col min="3347" max="3584" width="12" style="36"/>
    <col min="3585" max="3585" width="4" style="36" customWidth="1"/>
    <col min="3586" max="3586" width="25.28515625" style="36" customWidth="1"/>
    <col min="3587" max="3587" width="11" style="36" customWidth="1"/>
    <col min="3588" max="3588" width="10.5703125" style="36" customWidth="1"/>
    <col min="3589" max="3589" width="11.28515625" style="36" customWidth="1"/>
    <col min="3590" max="3590" width="11.7109375" style="36" customWidth="1"/>
    <col min="3591" max="3591" width="12" style="36" customWidth="1"/>
    <col min="3592" max="3595" width="8.28515625" style="36" customWidth="1"/>
    <col min="3596" max="3596" width="10.42578125" style="36" customWidth="1"/>
    <col min="3597" max="3597" width="10.140625" style="36" customWidth="1"/>
    <col min="3598" max="3599" width="13.28515625" style="36" customWidth="1"/>
    <col min="3600" max="3600" width="12" style="36"/>
    <col min="3601" max="3601" width="4.42578125" style="36" customWidth="1"/>
    <col min="3602" max="3602" width="37.140625" style="36" customWidth="1"/>
    <col min="3603" max="3840" width="12" style="36"/>
    <col min="3841" max="3841" width="4" style="36" customWidth="1"/>
    <col min="3842" max="3842" width="25.28515625" style="36" customWidth="1"/>
    <col min="3843" max="3843" width="11" style="36" customWidth="1"/>
    <col min="3844" max="3844" width="10.5703125" style="36" customWidth="1"/>
    <col min="3845" max="3845" width="11.28515625" style="36" customWidth="1"/>
    <col min="3846" max="3846" width="11.7109375" style="36" customWidth="1"/>
    <col min="3847" max="3847" width="12" style="36" customWidth="1"/>
    <col min="3848" max="3851" width="8.28515625" style="36" customWidth="1"/>
    <col min="3852" max="3852" width="10.42578125" style="36" customWidth="1"/>
    <col min="3853" max="3853" width="10.140625" style="36" customWidth="1"/>
    <col min="3854" max="3855" width="13.28515625" style="36" customWidth="1"/>
    <col min="3856" max="3856" width="12" style="36"/>
    <col min="3857" max="3857" width="4.42578125" style="36" customWidth="1"/>
    <col min="3858" max="3858" width="37.140625" style="36" customWidth="1"/>
    <col min="3859" max="4096" width="12" style="36"/>
    <col min="4097" max="4097" width="4" style="36" customWidth="1"/>
    <col min="4098" max="4098" width="25.28515625" style="36" customWidth="1"/>
    <col min="4099" max="4099" width="11" style="36" customWidth="1"/>
    <col min="4100" max="4100" width="10.5703125" style="36" customWidth="1"/>
    <col min="4101" max="4101" width="11.28515625" style="36" customWidth="1"/>
    <col min="4102" max="4102" width="11.7109375" style="36" customWidth="1"/>
    <col min="4103" max="4103" width="12" style="36" customWidth="1"/>
    <col min="4104" max="4107" width="8.28515625" style="36" customWidth="1"/>
    <col min="4108" max="4108" width="10.42578125" style="36" customWidth="1"/>
    <col min="4109" max="4109" width="10.140625" style="36" customWidth="1"/>
    <col min="4110" max="4111" width="13.28515625" style="36" customWidth="1"/>
    <col min="4112" max="4112" width="12" style="36"/>
    <col min="4113" max="4113" width="4.42578125" style="36" customWidth="1"/>
    <col min="4114" max="4114" width="37.140625" style="36" customWidth="1"/>
    <col min="4115" max="4352" width="12" style="36"/>
    <col min="4353" max="4353" width="4" style="36" customWidth="1"/>
    <col min="4354" max="4354" width="25.28515625" style="36" customWidth="1"/>
    <col min="4355" max="4355" width="11" style="36" customWidth="1"/>
    <col min="4356" max="4356" width="10.5703125" style="36" customWidth="1"/>
    <col min="4357" max="4357" width="11.28515625" style="36" customWidth="1"/>
    <col min="4358" max="4358" width="11.7109375" style="36" customWidth="1"/>
    <col min="4359" max="4359" width="12" style="36" customWidth="1"/>
    <col min="4360" max="4363" width="8.28515625" style="36" customWidth="1"/>
    <col min="4364" max="4364" width="10.42578125" style="36" customWidth="1"/>
    <col min="4365" max="4365" width="10.140625" style="36" customWidth="1"/>
    <col min="4366" max="4367" width="13.28515625" style="36" customWidth="1"/>
    <col min="4368" max="4368" width="12" style="36"/>
    <col min="4369" max="4369" width="4.42578125" style="36" customWidth="1"/>
    <col min="4370" max="4370" width="37.140625" style="36" customWidth="1"/>
    <col min="4371" max="4608" width="12" style="36"/>
    <col min="4609" max="4609" width="4" style="36" customWidth="1"/>
    <col min="4610" max="4610" width="25.28515625" style="36" customWidth="1"/>
    <col min="4611" max="4611" width="11" style="36" customWidth="1"/>
    <col min="4612" max="4612" width="10.5703125" style="36" customWidth="1"/>
    <col min="4613" max="4613" width="11.28515625" style="36" customWidth="1"/>
    <col min="4614" max="4614" width="11.7109375" style="36" customWidth="1"/>
    <col min="4615" max="4615" width="12" style="36" customWidth="1"/>
    <col min="4616" max="4619" width="8.28515625" style="36" customWidth="1"/>
    <col min="4620" max="4620" width="10.42578125" style="36" customWidth="1"/>
    <col min="4621" max="4621" width="10.140625" style="36" customWidth="1"/>
    <col min="4622" max="4623" width="13.28515625" style="36" customWidth="1"/>
    <col min="4624" max="4624" width="12" style="36"/>
    <col min="4625" max="4625" width="4.42578125" style="36" customWidth="1"/>
    <col min="4626" max="4626" width="37.140625" style="36" customWidth="1"/>
    <col min="4627" max="4864" width="12" style="36"/>
    <col min="4865" max="4865" width="4" style="36" customWidth="1"/>
    <col min="4866" max="4866" width="25.28515625" style="36" customWidth="1"/>
    <col min="4867" max="4867" width="11" style="36" customWidth="1"/>
    <col min="4868" max="4868" width="10.5703125" style="36" customWidth="1"/>
    <col min="4869" max="4869" width="11.28515625" style="36" customWidth="1"/>
    <col min="4870" max="4870" width="11.7109375" style="36" customWidth="1"/>
    <col min="4871" max="4871" width="12" style="36" customWidth="1"/>
    <col min="4872" max="4875" width="8.28515625" style="36" customWidth="1"/>
    <col min="4876" max="4876" width="10.42578125" style="36" customWidth="1"/>
    <col min="4877" max="4877" width="10.140625" style="36" customWidth="1"/>
    <col min="4878" max="4879" width="13.28515625" style="36" customWidth="1"/>
    <col min="4880" max="4880" width="12" style="36"/>
    <col min="4881" max="4881" width="4.42578125" style="36" customWidth="1"/>
    <col min="4882" max="4882" width="37.140625" style="36" customWidth="1"/>
    <col min="4883" max="5120" width="12" style="36"/>
    <col min="5121" max="5121" width="4" style="36" customWidth="1"/>
    <col min="5122" max="5122" width="25.28515625" style="36" customWidth="1"/>
    <col min="5123" max="5123" width="11" style="36" customWidth="1"/>
    <col min="5124" max="5124" width="10.5703125" style="36" customWidth="1"/>
    <col min="5125" max="5125" width="11.28515625" style="36" customWidth="1"/>
    <col min="5126" max="5126" width="11.7109375" style="36" customWidth="1"/>
    <col min="5127" max="5127" width="12" style="36" customWidth="1"/>
    <col min="5128" max="5131" width="8.28515625" style="36" customWidth="1"/>
    <col min="5132" max="5132" width="10.42578125" style="36" customWidth="1"/>
    <col min="5133" max="5133" width="10.140625" style="36" customWidth="1"/>
    <col min="5134" max="5135" width="13.28515625" style="36" customWidth="1"/>
    <col min="5136" max="5136" width="12" style="36"/>
    <col min="5137" max="5137" width="4.42578125" style="36" customWidth="1"/>
    <col min="5138" max="5138" width="37.140625" style="36" customWidth="1"/>
    <col min="5139" max="5376" width="12" style="36"/>
    <col min="5377" max="5377" width="4" style="36" customWidth="1"/>
    <col min="5378" max="5378" width="25.28515625" style="36" customWidth="1"/>
    <col min="5379" max="5379" width="11" style="36" customWidth="1"/>
    <col min="5380" max="5380" width="10.5703125" style="36" customWidth="1"/>
    <col min="5381" max="5381" width="11.28515625" style="36" customWidth="1"/>
    <col min="5382" max="5382" width="11.7109375" style="36" customWidth="1"/>
    <col min="5383" max="5383" width="12" style="36" customWidth="1"/>
    <col min="5384" max="5387" width="8.28515625" style="36" customWidth="1"/>
    <col min="5388" max="5388" width="10.42578125" style="36" customWidth="1"/>
    <col min="5389" max="5389" width="10.140625" style="36" customWidth="1"/>
    <col min="5390" max="5391" width="13.28515625" style="36" customWidth="1"/>
    <col min="5392" max="5392" width="12" style="36"/>
    <col min="5393" max="5393" width="4.42578125" style="36" customWidth="1"/>
    <col min="5394" max="5394" width="37.140625" style="36" customWidth="1"/>
    <col min="5395" max="5632" width="12" style="36"/>
    <col min="5633" max="5633" width="4" style="36" customWidth="1"/>
    <col min="5634" max="5634" width="25.28515625" style="36" customWidth="1"/>
    <col min="5635" max="5635" width="11" style="36" customWidth="1"/>
    <col min="5636" max="5636" width="10.5703125" style="36" customWidth="1"/>
    <col min="5637" max="5637" width="11.28515625" style="36" customWidth="1"/>
    <col min="5638" max="5638" width="11.7109375" style="36" customWidth="1"/>
    <col min="5639" max="5639" width="12" style="36" customWidth="1"/>
    <col min="5640" max="5643" width="8.28515625" style="36" customWidth="1"/>
    <col min="5644" max="5644" width="10.42578125" style="36" customWidth="1"/>
    <col min="5645" max="5645" width="10.140625" style="36" customWidth="1"/>
    <col min="5646" max="5647" width="13.28515625" style="36" customWidth="1"/>
    <col min="5648" max="5648" width="12" style="36"/>
    <col min="5649" max="5649" width="4.42578125" style="36" customWidth="1"/>
    <col min="5650" max="5650" width="37.140625" style="36" customWidth="1"/>
    <col min="5651" max="5888" width="12" style="36"/>
    <col min="5889" max="5889" width="4" style="36" customWidth="1"/>
    <col min="5890" max="5890" width="25.28515625" style="36" customWidth="1"/>
    <col min="5891" max="5891" width="11" style="36" customWidth="1"/>
    <col min="5892" max="5892" width="10.5703125" style="36" customWidth="1"/>
    <col min="5893" max="5893" width="11.28515625" style="36" customWidth="1"/>
    <col min="5894" max="5894" width="11.7109375" style="36" customWidth="1"/>
    <col min="5895" max="5895" width="12" style="36" customWidth="1"/>
    <col min="5896" max="5899" width="8.28515625" style="36" customWidth="1"/>
    <col min="5900" max="5900" width="10.42578125" style="36" customWidth="1"/>
    <col min="5901" max="5901" width="10.140625" style="36" customWidth="1"/>
    <col min="5902" max="5903" width="13.28515625" style="36" customWidth="1"/>
    <col min="5904" max="5904" width="12" style="36"/>
    <col min="5905" max="5905" width="4.42578125" style="36" customWidth="1"/>
    <col min="5906" max="5906" width="37.140625" style="36" customWidth="1"/>
    <col min="5907" max="6144" width="12" style="36"/>
    <col min="6145" max="6145" width="4" style="36" customWidth="1"/>
    <col min="6146" max="6146" width="25.28515625" style="36" customWidth="1"/>
    <col min="6147" max="6147" width="11" style="36" customWidth="1"/>
    <col min="6148" max="6148" width="10.5703125" style="36" customWidth="1"/>
    <col min="6149" max="6149" width="11.28515625" style="36" customWidth="1"/>
    <col min="6150" max="6150" width="11.7109375" style="36" customWidth="1"/>
    <col min="6151" max="6151" width="12" style="36" customWidth="1"/>
    <col min="6152" max="6155" width="8.28515625" style="36" customWidth="1"/>
    <col min="6156" max="6156" width="10.42578125" style="36" customWidth="1"/>
    <col min="6157" max="6157" width="10.140625" style="36" customWidth="1"/>
    <col min="6158" max="6159" width="13.28515625" style="36" customWidth="1"/>
    <col min="6160" max="6160" width="12" style="36"/>
    <col min="6161" max="6161" width="4.42578125" style="36" customWidth="1"/>
    <col min="6162" max="6162" width="37.140625" style="36" customWidth="1"/>
    <col min="6163" max="6400" width="12" style="36"/>
    <col min="6401" max="6401" width="4" style="36" customWidth="1"/>
    <col min="6402" max="6402" width="25.28515625" style="36" customWidth="1"/>
    <col min="6403" max="6403" width="11" style="36" customWidth="1"/>
    <col min="6404" max="6404" width="10.5703125" style="36" customWidth="1"/>
    <col min="6405" max="6405" width="11.28515625" style="36" customWidth="1"/>
    <col min="6406" max="6406" width="11.7109375" style="36" customWidth="1"/>
    <col min="6407" max="6407" width="12" style="36" customWidth="1"/>
    <col min="6408" max="6411" width="8.28515625" style="36" customWidth="1"/>
    <col min="6412" max="6412" width="10.42578125" style="36" customWidth="1"/>
    <col min="6413" max="6413" width="10.140625" style="36" customWidth="1"/>
    <col min="6414" max="6415" width="13.28515625" style="36" customWidth="1"/>
    <col min="6416" max="6416" width="12" style="36"/>
    <col min="6417" max="6417" width="4.42578125" style="36" customWidth="1"/>
    <col min="6418" max="6418" width="37.140625" style="36" customWidth="1"/>
    <col min="6419" max="6656" width="12" style="36"/>
    <col min="6657" max="6657" width="4" style="36" customWidth="1"/>
    <col min="6658" max="6658" width="25.28515625" style="36" customWidth="1"/>
    <col min="6659" max="6659" width="11" style="36" customWidth="1"/>
    <col min="6660" max="6660" width="10.5703125" style="36" customWidth="1"/>
    <col min="6661" max="6661" width="11.28515625" style="36" customWidth="1"/>
    <col min="6662" max="6662" width="11.7109375" style="36" customWidth="1"/>
    <col min="6663" max="6663" width="12" style="36" customWidth="1"/>
    <col min="6664" max="6667" width="8.28515625" style="36" customWidth="1"/>
    <col min="6668" max="6668" width="10.42578125" style="36" customWidth="1"/>
    <col min="6669" max="6669" width="10.140625" style="36" customWidth="1"/>
    <col min="6670" max="6671" width="13.28515625" style="36" customWidth="1"/>
    <col min="6672" max="6672" width="12" style="36"/>
    <col min="6673" max="6673" width="4.42578125" style="36" customWidth="1"/>
    <col min="6674" max="6674" width="37.140625" style="36" customWidth="1"/>
    <col min="6675" max="6912" width="12" style="36"/>
    <col min="6913" max="6913" width="4" style="36" customWidth="1"/>
    <col min="6914" max="6914" width="25.28515625" style="36" customWidth="1"/>
    <col min="6915" max="6915" width="11" style="36" customWidth="1"/>
    <col min="6916" max="6916" width="10.5703125" style="36" customWidth="1"/>
    <col min="6917" max="6917" width="11.28515625" style="36" customWidth="1"/>
    <col min="6918" max="6918" width="11.7109375" style="36" customWidth="1"/>
    <col min="6919" max="6919" width="12" style="36" customWidth="1"/>
    <col min="6920" max="6923" width="8.28515625" style="36" customWidth="1"/>
    <col min="6924" max="6924" width="10.42578125" style="36" customWidth="1"/>
    <col min="6925" max="6925" width="10.140625" style="36" customWidth="1"/>
    <col min="6926" max="6927" width="13.28515625" style="36" customWidth="1"/>
    <col min="6928" max="6928" width="12" style="36"/>
    <col min="6929" max="6929" width="4.42578125" style="36" customWidth="1"/>
    <col min="6930" max="6930" width="37.140625" style="36" customWidth="1"/>
    <col min="6931" max="7168" width="12" style="36"/>
    <col min="7169" max="7169" width="4" style="36" customWidth="1"/>
    <col min="7170" max="7170" width="25.28515625" style="36" customWidth="1"/>
    <col min="7171" max="7171" width="11" style="36" customWidth="1"/>
    <col min="7172" max="7172" width="10.5703125" style="36" customWidth="1"/>
    <col min="7173" max="7173" width="11.28515625" style="36" customWidth="1"/>
    <col min="7174" max="7174" width="11.7109375" style="36" customWidth="1"/>
    <col min="7175" max="7175" width="12" style="36" customWidth="1"/>
    <col min="7176" max="7179" width="8.28515625" style="36" customWidth="1"/>
    <col min="7180" max="7180" width="10.42578125" style="36" customWidth="1"/>
    <col min="7181" max="7181" width="10.140625" style="36" customWidth="1"/>
    <col min="7182" max="7183" width="13.28515625" style="36" customWidth="1"/>
    <col min="7184" max="7184" width="12" style="36"/>
    <col min="7185" max="7185" width="4.42578125" style="36" customWidth="1"/>
    <col min="7186" max="7186" width="37.140625" style="36" customWidth="1"/>
    <col min="7187" max="7424" width="12" style="36"/>
    <col min="7425" max="7425" width="4" style="36" customWidth="1"/>
    <col min="7426" max="7426" width="25.28515625" style="36" customWidth="1"/>
    <col min="7427" max="7427" width="11" style="36" customWidth="1"/>
    <col min="7428" max="7428" width="10.5703125" style="36" customWidth="1"/>
    <col min="7429" max="7429" width="11.28515625" style="36" customWidth="1"/>
    <col min="7430" max="7430" width="11.7109375" style="36" customWidth="1"/>
    <col min="7431" max="7431" width="12" style="36" customWidth="1"/>
    <col min="7432" max="7435" width="8.28515625" style="36" customWidth="1"/>
    <col min="7436" max="7436" width="10.42578125" style="36" customWidth="1"/>
    <col min="7437" max="7437" width="10.140625" style="36" customWidth="1"/>
    <col min="7438" max="7439" width="13.28515625" style="36" customWidth="1"/>
    <col min="7440" max="7440" width="12" style="36"/>
    <col min="7441" max="7441" width="4.42578125" style="36" customWidth="1"/>
    <col min="7442" max="7442" width="37.140625" style="36" customWidth="1"/>
    <col min="7443" max="7680" width="12" style="36"/>
    <col min="7681" max="7681" width="4" style="36" customWidth="1"/>
    <col min="7682" max="7682" width="25.28515625" style="36" customWidth="1"/>
    <col min="7683" max="7683" width="11" style="36" customWidth="1"/>
    <col min="7684" max="7684" width="10.5703125" style="36" customWidth="1"/>
    <col min="7685" max="7685" width="11.28515625" style="36" customWidth="1"/>
    <col min="7686" max="7686" width="11.7109375" style="36" customWidth="1"/>
    <col min="7687" max="7687" width="12" style="36" customWidth="1"/>
    <col min="7688" max="7691" width="8.28515625" style="36" customWidth="1"/>
    <col min="7692" max="7692" width="10.42578125" style="36" customWidth="1"/>
    <col min="7693" max="7693" width="10.140625" style="36" customWidth="1"/>
    <col min="7694" max="7695" width="13.28515625" style="36" customWidth="1"/>
    <col min="7696" max="7696" width="12" style="36"/>
    <col min="7697" max="7697" width="4.42578125" style="36" customWidth="1"/>
    <col min="7698" max="7698" width="37.140625" style="36" customWidth="1"/>
    <col min="7699" max="7936" width="12" style="36"/>
    <col min="7937" max="7937" width="4" style="36" customWidth="1"/>
    <col min="7938" max="7938" width="25.28515625" style="36" customWidth="1"/>
    <col min="7939" max="7939" width="11" style="36" customWidth="1"/>
    <col min="7940" max="7940" width="10.5703125" style="36" customWidth="1"/>
    <col min="7941" max="7941" width="11.28515625" style="36" customWidth="1"/>
    <col min="7942" max="7942" width="11.7109375" style="36" customWidth="1"/>
    <col min="7943" max="7943" width="12" style="36" customWidth="1"/>
    <col min="7944" max="7947" width="8.28515625" style="36" customWidth="1"/>
    <col min="7948" max="7948" width="10.42578125" style="36" customWidth="1"/>
    <col min="7949" max="7949" width="10.140625" style="36" customWidth="1"/>
    <col min="7950" max="7951" width="13.28515625" style="36" customWidth="1"/>
    <col min="7952" max="7952" width="12" style="36"/>
    <col min="7953" max="7953" width="4.42578125" style="36" customWidth="1"/>
    <col min="7954" max="7954" width="37.140625" style="36" customWidth="1"/>
    <col min="7955" max="8192" width="12" style="36"/>
    <col min="8193" max="8193" width="4" style="36" customWidth="1"/>
    <col min="8194" max="8194" width="25.28515625" style="36" customWidth="1"/>
    <col min="8195" max="8195" width="11" style="36" customWidth="1"/>
    <col min="8196" max="8196" width="10.5703125" style="36" customWidth="1"/>
    <col min="8197" max="8197" width="11.28515625" style="36" customWidth="1"/>
    <col min="8198" max="8198" width="11.7109375" style="36" customWidth="1"/>
    <col min="8199" max="8199" width="12" style="36" customWidth="1"/>
    <col min="8200" max="8203" width="8.28515625" style="36" customWidth="1"/>
    <col min="8204" max="8204" width="10.42578125" style="36" customWidth="1"/>
    <col min="8205" max="8205" width="10.140625" style="36" customWidth="1"/>
    <col min="8206" max="8207" width="13.28515625" style="36" customWidth="1"/>
    <col min="8208" max="8208" width="12" style="36"/>
    <col min="8209" max="8209" width="4.42578125" style="36" customWidth="1"/>
    <col min="8210" max="8210" width="37.140625" style="36" customWidth="1"/>
    <col min="8211" max="8448" width="12" style="36"/>
    <col min="8449" max="8449" width="4" style="36" customWidth="1"/>
    <col min="8450" max="8450" width="25.28515625" style="36" customWidth="1"/>
    <col min="8451" max="8451" width="11" style="36" customWidth="1"/>
    <col min="8452" max="8452" width="10.5703125" style="36" customWidth="1"/>
    <col min="8453" max="8453" width="11.28515625" style="36" customWidth="1"/>
    <col min="8454" max="8454" width="11.7109375" style="36" customWidth="1"/>
    <col min="8455" max="8455" width="12" style="36" customWidth="1"/>
    <col min="8456" max="8459" width="8.28515625" style="36" customWidth="1"/>
    <col min="8460" max="8460" width="10.42578125" style="36" customWidth="1"/>
    <col min="8461" max="8461" width="10.140625" style="36" customWidth="1"/>
    <col min="8462" max="8463" width="13.28515625" style="36" customWidth="1"/>
    <col min="8464" max="8464" width="12" style="36"/>
    <col min="8465" max="8465" width="4.42578125" style="36" customWidth="1"/>
    <col min="8466" max="8466" width="37.140625" style="36" customWidth="1"/>
    <col min="8467" max="8704" width="12" style="36"/>
    <col min="8705" max="8705" width="4" style="36" customWidth="1"/>
    <col min="8706" max="8706" width="25.28515625" style="36" customWidth="1"/>
    <col min="8707" max="8707" width="11" style="36" customWidth="1"/>
    <col min="8708" max="8708" width="10.5703125" style="36" customWidth="1"/>
    <col min="8709" max="8709" width="11.28515625" style="36" customWidth="1"/>
    <col min="8710" max="8710" width="11.7109375" style="36" customWidth="1"/>
    <col min="8711" max="8711" width="12" style="36" customWidth="1"/>
    <col min="8712" max="8715" width="8.28515625" style="36" customWidth="1"/>
    <col min="8716" max="8716" width="10.42578125" style="36" customWidth="1"/>
    <col min="8717" max="8717" width="10.140625" style="36" customWidth="1"/>
    <col min="8718" max="8719" width="13.28515625" style="36" customWidth="1"/>
    <col min="8720" max="8720" width="12" style="36"/>
    <col min="8721" max="8721" width="4.42578125" style="36" customWidth="1"/>
    <col min="8722" max="8722" width="37.140625" style="36" customWidth="1"/>
    <col min="8723" max="8960" width="12" style="36"/>
    <col min="8961" max="8961" width="4" style="36" customWidth="1"/>
    <col min="8962" max="8962" width="25.28515625" style="36" customWidth="1"/>
    <col min="8963" max="8963" width="11" style="36" customWidth="1"/>
    <col min="8964" max="8964" width="10.5703125" style="36" customWidth="1"/>
    <col min="8965" max="8965" width="11.28515625" style="36" customWidth="1"/>
    <col min="8966" max="8966" width="11.7109375" style="36" customWidth="1"/>
    <col min="8967" max="8967" width="12" style="36" customWidth="1"/>
    <col min="8968" max="8971" width="8.28515625" style="36" customWidth="1"/>
    <col min="8972" max="8972" width="10.42578125" style="36" customWidth="1"/>
    <col min="8973" max="8973" width="10.140625" style="36" customWidth="1"/>
    <col min="8974" max="8975" width="13.28515625" style="36" customWidth="1"/>
    <col min="8976" max="8976" width="12" style="36"/>
    <col min="8977" max="8977" width="4.42578125" style="36" customWidth="1"/>
    <col min="8978" max="8978" width="37.140625" style="36" customWidth="1"/>
    <col min="8979" max="9216" width="12" style="36"/>
    <col min="9217" max="9217" width="4" style="36" customWidth="1"/>
    <col min="9218" max="9218" width="25.28515625" style="36" customWidth="1"/>
    <col min="9219" max="9219" width="11" style="36" customWidth="1"/>
    <col min="9220" max="9220" width="10.5703125" style="36" customWidth="1"/>
    <col min="9221" max="9221" width="11.28515625" style="36" customWidth="1"/>
    <col min="9222" max="9222" width="11.7109375" style="36" customWidth="1"/>
    <col min="9223" max="9223" width="12" style="36" customWidth="1"/>
    <col min="9224" max="9227" width="8.28515625" style="36" customWidth="1"/>
    <col min="9228" max="9228" width="10.42578125" style="36" customWidth="1"/>
    <col min="9229" max="9229" width="10.140625" style="36" customWidth="1"/>
    <col min="9230" max="9231" width="13.28515625" style="36" customWidth="1"/>
    <col min="9232" max="9232" width="12" style="36"/>
    <col min="9233" max="9233" width="4.42578125" style="36" customWidth="1"/>
    <col min="9234" max="9234" width="37.140625" style="36" customWidth="1"/>
    <col min="9235" max="9472" width="12" style="36"/>
    <col min="9473" max="9473" width="4" style="36" customWidth="1"/>
    <col min="9474" max="9474" width="25.28515625" style="36" customWidth="1"/>
    <col min="9475" max="9475" width="11" style="36" customWidth="1"/>
    <col min="9476" max="9476" width="10.5703125" style="36" customWidth="1"/>
    <col min="9477" max="9477" width="11.28515625" style="36" customWidth="1"/>
    <col min="9478" max="9478" width="11.7109375" style="36" customWidth="1"/>
    <col min="9479" max="9479" width="12" style="36" customWidth="1"/>
    <col min="9480" max="9483" width="8.28515625" style="36" customWidth="1"/>
    <col min="9484" max="9484" width="10.42578125" style="36" customWidth="1"/>
    <col min="9485" max="9485" width="10.140625" style="36" customWidth="1"/>
    <col min="9486" max="9487" width="13.28515625" style="36" customWidth="1"/>
    <col min="9488" max="9488" width="12" style="36"/>
    <col min="9489" max="9489" width="4.42578125" style="36" customWidth="1"/>
    <col min="9490" max="9490" width="37.140625" style="36" customWidth="1"/>
    <col min="9491" max="9728" width="12" style="36"/>
    <col min="9729" max="9729" width="4" style="36" customWidth="1"/>
    <col min="9730" max="9730" width="25.28515625" style="36" customWidth="1"/>
    <col min="9731" max="9731" width="11" style="36" customWidth="1"/>
    <col min="9732" max="9732" width="10.5703125" style="36" customWidth="1"/>
    <col min="9733" max="9733" width="11.28515625" style="36" customWidth="1"/>
    <col min="9734" max="9734" width="11.7109375" style="36" customWidth="1"/>
    <col min="9735" max="9735" width="12" style="36" customWidth="1"/>
    <col min="9736" max="9739" width="8.28515625" style="36" customWidth="1"/>
    <col min="9740" max="9740" width="10.42578125" style="36" customWidth="1"/>
    <col min="9741" max="9741" width="10.140625" style="36" customWidth="1"/>
    <col min="9742" max="9743" width="13.28515625" style="36" customWidth="1"/>
    <col min="9744" max="9744" width="12" style="36"/>
    <col min="9745" max="9745" width="4.42578125" style="36" customWidth="1"/>
    <col min="9746" max="9746" width="37.140625" style="36" customWidth="1"/>
    <col min="9747" max="9984" width="12" style="36"/>
    <col min="9985" max="9985" width="4" style="36" customWidth="1"/>
    <col min="9986" max="9986" width="25.28515625" style="36" customWidth="1"/>
    <col min="9987" max="9987" width="11" style="36" customWidth="1"/>
    <col min="9988" max="9988" width="10.5703125" style="36" customWidth="1"/>
    <col min="9989" max="9989" width="11.28515625" style="36" customWidth="1"/>
    <col min="9990" max="9990" width="11.7109375" style="36" customWidth="1"/>
    <col min="9991" max="9991" width="12" style="36" customWidth="1"/>
    <col min="9992" max="9995" width="8.28515625" style="36" customWidth="1"/>
    <col min="9996" max="9996" width="10.42578125" style="36" customWidth="1"/>
    <col min="9997" max="9997" width="10.140625" style="36" customWidth="1"/>
    <col min="9998" max="9999" width="13.28515625" style="36" customWidth="1"/>
    <col min="10000" max="10000" width="12" style="36"/>
    <col min="10001" max="10001" width="4.42578125" style="36" customWidth="1"/>
    <col min="10002" max="10002" width="37.140625" style="36" customWidth="1"/>
    <col min="10003" max="10240" width="12" style="36"/>
    <col min="10241" max="10241" width="4" style="36" customWidth="1"/>
    <col min="10242" max="10242" width="25.28515625" style="36" customWidth="1"/>
    <col min="10243" max="10243" width="11" style="36" customWidth="1"/>
    <col min="10244" max="10244" width="10.5703125" style="36" customWidth="1"/>
    <col min="10245" max="10245" width="11.28515625" style="36" customWidth="1"/>
    <col min="10246" max="10246" width="11.7109375" style="36" customWidth="1"/>
    <col min="10247" max="10247" width="12" style="36" customWidth="1"/>
    <col min="10248" max="10251" width="8.28515625" style="36" customWidth="1"/>
    <col min="10252" max="10252" width="10.42578125" style="36" customWidth="1"/>
    <col min="10253" max="10253" width="10.140625" style="36" customWidth="1"/>
    <col min="10254" max="10255" width="13.28515625" style="36" customWidth="1"/>
    <col min="10256" max="10256" width="12" style="36"/>
    <col min="10257" max="10257" width="4.42578125" style="36" customWidth="1"/>
    <col min="10258" max="10258" width="37.140625" style="36" customWidth="1"/>
    <col min="10259" max="10496" width="12" style="36"/>
    <col min="10497" max="10497" width="4" style="36" customWidth="1"/>
    <col min="10498" max="10498" width="25.28515625" style="36" customWidth="1"/>
    <col min="10499" max="10499" width="11" style="36" customWidth="1"/>
    <col min="10500" max="10500" width="10.5703125" style="36" customWidth="1"/>
    <col min="10501" max="10501" width="11.28515625" style="36" customWidth="1"/>
    <col min="10502" max="10502" width="11.7109375" style="36" customWidth="1"/>
    <col min="10503" max="10503" width="12" style="36" customWidth="1"/>
    <col min="10504" max="10507" width="8.28515625" style="36" customWidth="1"/>
    <col min="10508" max="10508" width="10.42578125" style="36" customWidth="1"/>
    <col min="10509" max="10509" width="10.140625" style="36" customWidth="1"/>
    <col min="10510" max="10511" width="13.28515625" style="36" customWidth="1"/>
    <col min="10512" max="10512" width="12" style="36"/>
    <col min="10513" max="10513" width="4.42578125" style="36" customWidth="1"/>
    <col min="10514" max="10514" width="37.140625" style="36" customWidth="1"/>
    <col min="10515" max="10752" width="12" style="36"/>
    <col min="10753" max="10753" width="4" style="36" customWidth="1"/>
    <col min="10754" max="10754" width="25.28515625" style="36" customWidth="1"/>
    <col min="10755" max="10755" width="11" style="36" customWidth="1"/>
    <col min="10756" max="10756" width="10.5703125" style="36" customWidth="1"/>
    <col min="10757" max="10757" width="11.28515625" style="36" customWidth="1"/>
    <col min="10758" max="10758" width="11.7109375" style="36" customWidth="1"/>
    <col min="10759" max="10759" width="12" style="36" customWidth="1"/>
    <col min="10760" max="10763" width="8.28515625" style="36" customWidth="1"/>
    <col min="10764" max="10764" width="10.42578125" style="36" customWidth="1"/>
    <col min="10765" max="10765" width="10.140625" style="36" customWidth="1"/>
    <col min="10766" max="10767" width="13.28515625" style="36" customWidth="1"/>
    <col min="10768" max="10768" width="12" style="36"/>
    <col min="10769" max="10769" width="4.42578125" style="36" customWidth="1"/>
    <col min="10770" max="10770" width="37.140625" style="36" customWidth="1"/>
    <col min="10771" max="11008" width="12" style="36"/>
    <col min="11009" max="11009" width="4" style="36" customWidth="1"/>
    <col min="11010" max="11010" width="25.28515625" style="36" customWidth="1"/>
    <col min="11011" max="11011" width="11" style="36" customWidth="1"/>
    <col min="11012" max="11012" width="10.5703125" style="36" customWidth="1"/>
    <col min="11013" max="11013" width="11.28515625" style="36" customWidth="1"/>
    <col min="11014" max="11014" width="11.7109375" style="36" customWidth="1"/>
    <col min="11015" max="11015" width="12" style="36" customWidth="1"/>
    <col min="11016" max="11019" width="8.28515625" style="36" customWidth="1"/>
    <col min="11020" max="11020" width="10.42578125" style="36" customWidth="1"/>
    <col min="11021" max="11021" width="10.140625" style="36" customWidth="1"/>
    <col min="11022" max="11023" width="13.28515625" style="36" customWidth="1"/>
    <col min="11024" max="11024" width="12" style="36"/>
    <col min="11025" max="11025" width="4.42578125" style="36" customWidth="1"/>
    <col min="11026" max="11026" width="37.140625" style="36" customWidth="1"/>
    <col min="11027" max="11264" width="12" style="36"/>
    <col min="11265" max="11265" width="4" style="36" customWidth="1"/>
    <col min="11266" max="11266" width="25.28515625" style="36" customWidth="1"/>
    <col min="11267" max="11267" width="11" style="36" customWidth="1"/>
    <col min="11268" max="11268" width="10.5703125" style="36" customWidth="1"/>
    <col min="11269" max="11269" width="11.28515625" style="36" customWidth="1"/>
    <col min="11270" max="11270" width="11.7109375" style="36" customWidth="1"/>
    <col min="11271" max="11271" width="12" style="36" customWidth="1"/>
    <col min="11272" max="11275" width="8.28515625" style="36" customWidth="1"/>
    <col min="11276" max="11276" width="10.42578125" style="36" customWidth="1"/>
    <col min="11277" max="11277" width="10.140625" style="36" customWidth="1"/>
    <col min="11278" max="11279" width="13.28515625" style="36" customWidth="1"/>
    <col min="11280" max="11280" width="12" style="36"/>
    <col min="11281" max="11281" width="4.42578125" style="36" customWidth="1"/>
    <col min="11282" max="11282" width="37.140625" style="36" customWidth="1"/>
    <col min="11283" max="11520" width="12" style="36"/>
    <col min="11521" max="11521" width="4" style="36" customWidth="1"/>
    <col min="11522" max="11522" width="25.28515625" style="36" customWidth="1"/>
    <col min="11523" max="11523" width="11" style="36" customWidth="1"/>
    <col min="11524" max="11524" width="10.5703125" style="36" customWidth="1"/>
    <col min="11525" max="11525" width="11.28515625" style="36" customWidth="1"/>
    <col min="11526" max="11526" width="11.7109375" style="36" customWidth="1"/>
    <col min="11527" max="11527" width="12" style="36" customWidth="1"/>
    <col min="11528" max="11531" width="8.28515625" style="36" customWidth="1"/>
    <col min="11532" max="11532" width="10.42578125" style="36" customWidth="1"/>
    <col min="11533" max="11533" width="10.140625" style="36" customWidth="1"/>
    <col min="11534" max="11535" width="13.28515625" style="36" customWidth="1"/>
    <col min="11536" max="11536" width="12" style="36"/>
    <col min="11537" max="11537" width="4.42578125" style="36" customWidth="1"/>
    <col min="11538" max="11538" width="37.140625" style="36" customWidth="1"/>
    <col min="11539" max="11776" width="12" style="36"/>
    <col min="11777" max="11777" width="4" style="36" customWidth="1"/>
    <col min="11778" max="11778" width="25.28515625" style="36" customWidth="1"/>
    <col min="11779" max="11779" width="11" style="36" customWidth="1"/>
    <col min="11780" max="11780" width="10.5703125" style="36" customWidth="1"/>
    <col min="11781" max="11781" width="11.28515625" style="36" customWidth="1"/>
    <col min="11782" max="11782" width="11.7109375" style="36" customWidth="1"/>
    <col min="11783" max="11783" width="12" style="36" customWidth="1"/>
    <col min="11784" max="11787" width="8.28515625" style="36" customWidth="1"/>
    <col min="11788" max="11788" width="10.42578125" style="36" customWidth="1"/>
    <col min="11789" max="11789" width="10.140625" style="36" customWidth="1"/>
    <col min="11790" max="11791" width="13.28515625" style="36" customWidth="1"/>
    <col min="11792" max="11792" width="12" style="36"/>
    <col min="11793" max="11793" width="4.42578125" style="36" customWidth="1"/>
    <col min="11794" max="11794" width="37.140625" style="36" customWidth="1"/>
    <col min="11795" max="12032" width="12" style="36"/>
    <col min="12033" max="12033" width="4" style="36" customWidth="1"/>
    <col min="12034" max="12034" width="25.28515625" style="36" customWidth="1"/>
    <col min="12035" max="12035" width="11" style="36" customWidth="1"/>
    <col min="12036" max="12036" width="10.5703125" style="36" customWidth="1"/>
    <col min="12037" max="12037" width="11.28515625" style="36" customWidth="1"/>
    <col min="12038" max="12038" width="11.7109375" style="36" customWidth="1"/>
    <col min="12039" max="12039" width="12" style="36" customWidth="1"/>
    <col min="12040" max="12043" width="8.28515625" style="36" customWidth="1"/>
    <col min="12044" max="12044" width="10.42578125" style="36" customWidth="1"/>
    <col min="12045" max="12045" width="10.140625" style="36" customWidth="1"/>
    <col min="12046" max="12047" width="13.28515625" style="36" customWidth="1"/>
    <col min="12048" max="12048" width="12" style="36"/>
    <col min="12049" max="12049" width="4.42578125" style="36" customWidth="1"/>
    <col min="12050" max="12050" width="37.140625" style="36" customWidth="1"/>
    <col min="12051" max="12288" width="12" style="36"/>
    <col min="12289" max="12289" width="4" style="36" customWidth="1"/>
    <col min="12290" max="12290" width="25.28515625" style="36" customWidth="1"/>
    <col min="12291" max="12291" width="11" style="36" customWidth="1"/>
    <col min="12292" max="12292" width="10.5703125" style="36" customWidth="1"/>
    <col min="12293" max="12293" width="11.28515625" style="36" customWidth="1"/>
    <col min="12294" max="12294" width="11.7109375" style="36" customWidth="1"/>
    <col min="12295" max="12295" width="12" style="36" customWidth="1"/>
    <col min="12296" max="12299" width="8.28515625" style="36" customWidth="1"/>
    <col min="12300" max="12300" width="10.42578125" style="36" customWidth="1"/>
    <col min="12301" max="12301" width="10.140625" style="36" customWidth="1"/>
    <col min="12302" max="12303" width="13.28515625" style="36" customWidth="1"/>
    <col min="12304" max="12304" width="12" style="36"/>
    <col min="12305" max="12305" width="4.42578125" style="36" customWidth="1"/>
    <col min="12306" max="12306" width="37.140625" style="36" customWidth="1"/>
    <col min="12307" max="12544" width="12" style="36"/>
    <col min="12545" max="12545" width="4" style="36" customWidth="1"/>
    <col min="12546" max="12546" width="25.28515625" style="36" customWidth="1"/>
    <col min="12547" max="12547" width="11" style="36" customWidth="1"/>
    <col min="12548" max="12548" width="10.5703125" style="36" customWidth="1"/>
    <col min="12549" max="12549" width="11.28515625" style="36" customWidth="1"/>
    <col min="12550" max="12550" width="11.7109375" style="36" customWidth="1"/>
    <col min="12551" max="12551" width="12" style="36" customWidth="1"/>
    <col min="12552" max="12555" width="8.28515625" style="36" customWidth="1"/>
    <col min="12556" max="12556" width="10.42578125" style="36" customWidth="1"/>
    <col min="12557" max="12557" width="10.140625" style="36" customWidth="1"/>
    <col min="12558" max="12559" width="13.28515625" style="36" customWidth="1"/>
    <col min="12560" max="12560" width="12" style="36"/>
    <col min="12561" max="12561" width="4.42578125" style="36" customWidth="1"/>
    <col min="12562" max="12562" width="37.140625" style="36" customWidth="1"/>
    <col min="12563" max="12800" width="12" style="36"/>
    <col min="12801" max="12801" width="4" style="36" customWidth="1"/>
    <col min="12802" max="12802" width="25.28515625" style="36" customWidth="1"/>
    <col min="12803" max="12803" width="11" style="36" customWidth="1"/>
    <col min="12804" max="12804" width="10.5703125" style="36" customWidth="1"/>
    <col min="12805" max="12805" width="11.28515625" style="36" customWidth="1"/>
    <col min="12806" max="12806" width="11.7109375" style="36" customWidth="1"/>
    <col min="12807" max="12807" width="12" style="36" customWidth="1"/>
    <col min="12808" max="12811" width="8.28515625" style="36" customWidth="1"/>
    <col min="12812" max="12812" width="10.42578125" style="36" customWidth="1"/>
    <col min="12813" max="12813" width="10.140625" style="36" customWidth="1"/>
    <col min="12814" max="12815" width="13.28515625" style="36" customWidth="1"/>
    <col min="12816" max="12816" width="12" style="36"/>
    <col min="12817" max="12817" width="4.42578125" style="36" customWidth="1"/>
    <col min="12818" max="12818" width="37.140625" style="36" customWidth="1"/>
    <col min="12819" max="13056" width="12" style="36"/>
    <col min="13057" max="13057" width="4" style="36" customWidth="1"/>
    <col min="13058" max="13058" width="25.28515625" style="36" customWidth="1"/>
    <col min="13059" max="13059" width="11" style="36" customWidth="1"/>
    <col min="13060" max="13060" width="10.5703125" style="36" customWidth="1"/>
    <col min="13061" max="13061" width="11.28515625" style="36" customWidth="1"/>
    <col min="13062" max="13062" width="11.7109375" style="36" customWidth="1"/>
    <col min="13063" max="13063" width="12" style="36" customWidth="1"/>
    <col min="13064" max="13067" width="8.28515625" style="36" customWidth="1"/>
    <col min="13068" max="13068" width="10.42578125" style="36" customWidth="1"/>
    <col min="13069" max="13069" width="10.140625" style="36" customWidth="1"/>
    <col min="13070" max="13071" width="13.28515625" style="36" customWidth="1"/>
    <col min="13072" max="13072" width="12" style="36"/>
    <col min="13073" max="13073" width="4.42578125" style="36" customWidth="1"/>
    <col min="13074" max="13074" width="37.140625" style="36" customWidth="1"/>
    <col min="13075" max="13312" width="12" style="36"/>
    <col min="13313" max="13313" width="4" style="36" customWidth="1"/>
    <col min="13314" max="13314" width="25.28515625" style="36" customWidth="1"/>
    <col min="13315" max="13315" width="11" style="36" customWidth="1"/>
    <col min="13316" max="13316" width="10.5703125" style="36" customWidth="1"/>
    <col min="13317" max="13317" width="11.28515625" style="36" customWidth="1"/>
    <col min="13318" max="13318" width="11.7109375" style="36" customWidth="1"/>
    <col min="13319" max="13319" width="12" style="36" customWidth="1"/>
    <col min="13320" max="13323" width="8.28515625" style="36" customWidth="1"/>
    <col min="13324" max="13324" width="10.42578125" style="36" customWidth="1"/>
    <col min="13325" max="13325" width="10.140625" style="36" customWidth="1"/>
    <col min="13326" max="13327" width="13.28515625" style="36" customWidth="1"/>
    <col min="13328" max="13328" width="12" style="36"/>
    <col min="13329" max="13329" width="4.42578125" style="36" customWidth="1"/>
    <col min="13330" max="13330" width="37.140625" style="36" customWidth="1"/>
    <col min="13331" max="13568" width="12" style="36"/>
    <col min="13569" max="13569" width="4" style="36" customWidth="1"/>
    <col min="13570" max="13570" width="25.28515625" style="36" customWidth="1"/>
    <col min="13571" max="13571" width="11" style="36" customWidth="1"/>
    <col min="13572" max="13572" width="10.5703125" style="36" customWidth="1"/>
    <col min="13573" max="13573" width="11.28515625" style="36" customWidth="1"/>
    <col min="13574" max="13574" width="11.7109375" style="36" customWidth="1"/>
    <col min="13575" max="13575" width="12" style="36" customWidth="1"/>
    <col min="13576" max="13579" width="8.28515625" style="36" customWidth="1"/>
    <col min="13580" max="13580" width="10.42578125" style="36" customWidth="1"/>
    <col min="13581" max="13581" width="10.140625" style="36" customWidth="1"/>
    <col min="13582" max="13583" width="13.28515625" style="36" customWidth="1"/>
    <col min="13584" max="13584" width="12" style="36"/>
    <col min="13585" max="13585" width="4.42578125" style="36" customWidth="1"/>
    <col min="13586" max="13586" width="37.140625" style="36" customWidth="1"/>
    <col min="13587" max="13824" width="12" style="36"/>
    <col min="13825" max="13825" width="4" style="36" customWidth="1"/>
    <col min="13826" max="13826" width="25.28515625" style="36" customWidth="1"/>
    <col min="13827" max="13827" width="11" style="36" customWidth="1"/>
    <col min="13828" max="13828" width="10.5703125" style="36" customWidth="1"/>
    <col min="13829" max="13829" width="11.28515625" style="36" customWidth="1"/>
    <col min="13830" max="13830" width="11.7109375" style="36" customWidth="1"/>
    <col min="13831" max="13831" width="12" style="36" customWidth="1"/>
    <col min="13832" max="13835" width="8.28515625" style="36" customWidth="1"/>
    <col min="13836" max="13836" width="10.42578125" style="36" customWidth="1"/>
    <col min="13837" max="13837" width="10.140625" style="36" customWidth="1"/>
    <col min="13838" max="13839" width="13.28515625" style="36" customWidth="1"/>
    <col min="13840" max="13840" width="12" style="36"/>
    <col min="13841" max="13841" width="4.42578125" style="36" customWidth="1"/>
    <col min="13842" max="13842" width="37.140625" style="36" customWidth="1"/>
    <col min="13843" max="14080" width="12" style="36"/>
    <col min="14081" max="14081" width="4" style="36" customWidth="1"/>
    <col min="14082" max="14082" width="25.28515625" style="36" customWidth="1"/>
    <col min="14083" max="14083" width="11" style="36" customWidth="1"/>
    <col min="14084" max="14084" width="10.5703125" style="36" customWidth="1"/>
    <col min="14085" max="14085" width="11.28515625" style="36" customWidth="1"/>
    <col min="14086" max="14086" width="11.7109375" style="36" customWidth="1"/>
    <col min="14087" max="14087" width="12" style="36" customWidth="1"/>
    <col min="14088" max="14091" width="8.28515625" style="36" customWidth="1"/>
    <col min="14092" max="14092" width="10.42578125" style="36" customWidth="1"/>
    <col min="14093" max="14093" width="10.140625" style="36" customWidth="1"/>
    <col min="14094" max="14095" width="13.28515625" style="36" customWidth="1"/>
    <col min="14096" max="14096" width="12" style="36"/>
    <col min="14097" max="14097" width="4.42578125" style="36" customWidth="1"/>
    <col min="14098" max="14098" width="37.140625" style="36" customWidth="1"/>
    <col min="14099" max="14336" width="12" style="36"/>
    <col min="14337" max="14337" width="4" style="36" customWidth="1"/>
    <col min="14338" max="14338" width="25.28515625" style="36" customWidth="1"/>
    <col min="14339" max="14339" width="11" style="36" customWidth="1"/>
    <col min="14340" max="14340" width="10.5703125" style="36" customWidth="1"/>
    <col min="14341" max="14341" width="11.28515625" style="36" customWidth="1"/>
    <col min="14342" max="14342" width="11.7109375" style="36" customWidth="1"/>
    <col min="14343" max="14343" width="12" style="36" customWidth="1"/>
    <col min="14344" max="14347" width="8.28515625" style="36" customWidth="1"/>
    <col min="14348" max="14348" width="10.42578125" style="36" customWidth="1"/>
    <col min="14349" max="14349" width="10.140625" style="36" customWidth="1"/>
    <col min="14350" max="14351" width="13.28515625" style="36" customWidth="1"/>
    <col min="14352" max="14352" width="12" style="36"/>
    <col min="14353" max="14353" width="4.42578125" style="36" customWidth="1"/>
    <col min="14354" max="14354" width="37.140625" style="36" customWidth="1"/>
    <col min="14355" max="14592" width="12" style="36"/>
    <col min="14593" max="14593" width="4" style="36" customWidth="1"/>
    <col min="14594" max="14594" width="25.28515625" style="36" customWidth="1"/>
    <col min="14595" max="14595" width="11" style="36" customWidth="1"/>
    <col min="14596" max="14596" width="10.5703125" style="36" customWidth="1"/>
    <col min="14597" max="14597" width="11.28515625" style="36" customWidth="1"/>
    <col min="14598" max="14598" width="11.7109375" style="36" customWidth="1"/>
    <col min="14599" max="14599" width="12" style="36" customWidth="1"/>
    <col min="14600" max="14603" width="8.28515625" style="36" customWidth="1"/>
    <col min="14604" max="14604" width="10.42578125" style="36" customWidth="1"/>
    <col min="14605" max="14605" width="10.140625" style="36" customWidth="1"/>
    <col min="14606" max="14607" width="13.28515625" style="36" customWidth="1"/>
    <col min="14608" max="14608" width="12" style="36"/>
    <col min="14609" max="14609" width="4.42578125" style="36" customWidth="1"/>
    <col min="14610" max="14610" width="37.140625" style="36" customWidth="1"/>
    <col min="14611" max="14848" width="12" style="36"/>
    <col min="14849" max="14849" width="4" style="36" customWidth="1"/>
    <col min="14850" max="14850" width="25.28515625" style="36" customWidth="1"/>
    <col min="14851" max="14851" width="11" style="36" customWidth="1"/>
    <col min="14852" max="14852" width="10.5703125" style="36" customWidth="1"/>
    <col min="14853" max="14853" width="11.28515625" style="36" customWidth="1"/>
    <col min="14854" max="14854" width="11.7109375" style="36" customWidth="1"/>
    <col min="14855" max="14855" width="12" style="36" customWidth="1"/>
    <col min="14856" max="14859" width="8.28515625" style="36" customWidth="1"/>
    <col min="14860" max="14860" width="10.42578125" style="36" customWidth="1"/>
    <col min="14861" max="14861" width="10.140625" style="36" customWidth="1"/>
    <col min="14862" max="14863" width="13.28515625" style="36" customWidth="1"/>
    <col min="14864" max="14864" width="12" style="36"/>
    <col min="14865" max="14865" width="4.42578125" style="36" customWidth="1"/>
    <col min="14866" max="14866" width="37.140625" style="36" customWidth="1"/>
    <col min="14867" max="15104" width="12" style="36"/>
    <col min="15105" max="15105" width="4" style="36" customWidth="1"/>
    <col min="15106" max="15106" width="25.28515625" style="36" customWidth="1"/>
    <col min="15107" max="15107" width="11" style="36" customWidth="1"/>
    <col min="15108" max="15108" width="10.5703125" style="36" customWidth="1"/>
    <col min="15109" max="15109" width="11.28515625" style="36" customWidth="1"/>
    <col min="15110" max="15110" width="11.7109375" style="36" customWidth="1"/>
    <col min="15111" max="15111" width="12" style="36" customWidth="1"/>
    <col min="15112" max="15115" width="8.28515625" style="36" customWidth="1"/>
    <col min="15116" max="15116" width="10.42578125" style="36" customWidth="1"/>
    <col min="15117" max="15117" width="10.140625" style="36" customWidth="1"/>
    <col min="15118" max="15119" width="13.28515625" style="36" customWidth="1"/>
    <col min="15120" max="15120" width="12" style="36"/>
    <col min="15121" max="15121" width="4.42578125" style="36" customWidth="1"/>
    <col min="15122" max="15122" width="37.140625" style="36" customWidth="1"/>
    <col min="15123" max="15360" width="12" style="36"/>
    <col min="15361" max="15361" width="4" style="36" customWidth="1"/>
    <col min="15362" max="15362" width="25.28515625" style="36" customWidth="1"/>
    <col min="15363" max="15363" width="11" style="36" customWidth="1"/>
    <col min="15364" max="15364" width="10.5703125" style="36" customWidth="1"/>
    <col min="15365" max="15365" width="11.28515625" style="36" customWidth="1"/>
    <col min="15366" max="15366" width="11.7109375" style="36" customWidth="1"/>
    <col min="15367" max="15367" width="12" style="36" customWidth="1"/>
    <col min="15368" max="15371" width="8.28515625" style="36" customWidth="1"/>
    <col min="15372" max="15372" width="10.42578125" style="36" customWidth="1"/>
    <col min="15373" max="15373" width="10.140625" style="36" customWidth="1"/>
    <col min="15374" max="15375" width="13.28515625" style="36" customWidth="1"/>
    <col min="15376" max="15376" width="12" style="36"/>
    <col min="15377" max="15377" width="4.42578125" style="36" customWidth="1"/>
    <col min="15378" max="15378" width="37.140625" style="36" customWidth="1"/>
    <col min="15379" max="15616" width="12" style="36"/>
    <col min="15617" max="15617" width="4" style="36" customWidth="1"/>
    <col min="15618" max="15618" width="25.28515625" style="36" customWidth="1"/>
    <col min="15619" max="15619" width="11" style="36" customWidth="1"/>
    <col min="15620" max="15620" width="10.5703125" style="36" customWidth="1"/>
    <col min="15621" max="15621" width="11.28515625" style="36" customWidth="1"/>
    <col min="15622" max="15622" width="11.7109375" style="36" customWidth="1"/>
    <col min="15623" max="15623" width="12" style="36" customWidth="1"/>
    <col min="15624" max="15627" width="8.28515625" style="36" customWidth="1"/>
    <col min="15628" max="15628" width="10.42578125" style="36" customWidth="1"/>
    <col min="15629" max="15629" width="10.140625" style="36" customWidth="1"/>
    <col min="15630" max="15631" width="13.28515625" style="36" customWidth="1"/>
    <col min="15632" max="15632" width="12" style="36"/>
    <col min="15633" max="15633" width="4.42578125" style="36" customWidth="1"/>
    <col min="15634" max="15634" width="37.140625" style="36" customWidth="1"/>
    <col min="15635" max="15872" width="12" style="36"/>
    <col min="15873" max="15873" width="4" style="36" customWidth="1"/>
    <col min="15874" max="15874" width="25.28515625" style="36" customWidth="1"/>
    <col min="15875" max="15875" width="11" style="36" customWidth="1"/>
    <col min="15876" max="15876" width="10.5703125" style="36" customWidth="1"/>
    <col min="15877" max="15877" width="11.28515625" style="36" customWidth="1"/>
    <col min="15878" max="15878" width="11.7109375" style="36" customWidth="1"/>
    <col min="15879" max="15879" width="12" style="36" customWidth="1"/>
    <col min="15880" max="15883" width="8.28515625" style="36" customWidth="1"/>
    <col min="15884" max="15884" width="10.42578125" style="36" customWidth="1"/>
    <col min="15885" max="15885" width="10.140625" style="36" customWidth="1"/>
    <col min="15886" max="15887" width="13.28515625" style="36" customWidth="1"/>
    <col min="15888" max="15888" width="12" style="36"/>
    <col min="15889" max="15889" width="4.42578125" style="36" customWidth="1"/>
    <col min="15890" max="15890" width="37.140625" style="36" customWidth="1"/>
    <col min="15891" max="16128" width="12" style="36"/>
    <col min="16129" max="16129" width="4" style="36" customWidth="1"/>
    <col min="16130" max="16130" width="25.28515625" style="36" customWidth="1"/>
    <col min="16131" max="16131" width="11" style="36" customWidth="1"/>
    <col min="16132" max="16132" width="10.5703125" style="36" customWidth="1"/>
    <col min="16133" max="16133" width="11.28515625" style="36" customWidth="1"/>
    <col min="16134" max="16134" width="11.7109375" style="36" customWidth="1"/>
    <col min="16135" max="16135" width="12" style="36" customWidth="1"/>
    <col min="16136" max="16139" width="8.28515625" style="36" customWidth="1"/>
    <col min="16140" max="16140" width="10.42578125" style="36" customWidth="1"/>
    <col min="16141" max="16141" width="10.140625" style="36" customWidth="1"/>
    <col min="16142" max="16143" width="13.28515625" style="36" customWidth="1"/>
    <col min="16144" max="16144" width="12" style="36"/>
    <col min="16145" max="16145" width="4.42578125" style="36" customWidth="1"/>
    <col min="16146" max="16146" width="37.140625" style="36" customWidth="1"/>
    <col min="16147" max="16384" width="12" style="36"/>
  </cols>
  <sheetData>
    <row r="1" spans="1:18" s="35" customFormat="1" ht="65.25" customHeight="1">
      <c r="A1" s="283" t="s">
        <v>212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8" ht="66.75" customHeight="1">
      <c r="A2" s="284" t="s">
        <v>20</v>
      </c>
      <c r="B2" s="285" t="s">
        <v>19</v>
      </c>
      <c r="C2" s="286" t="s">
        <v>153</v>
      </c>
      <c r="D2" s="287"/>
      <c r="E2" s="288" t="s">
        <v>154</v>
      </c>
      <c r="F2" s="289"/>
      <c r="G2" s="290" t="s">
        <v>155</v>
      </c>
      <c r="H2" s="290"/>
      <c r="I2" s="290"/>
      <c r="J2" s="290"/>
      <c r="K2" s="290"/>
      <c r="L2" s="290" t="s">
        <v>156</v>
      </c>
      <c r="M2" s="291"/>
      <c r="N2" s="292" t="s">
        <v>157</v>
      </c>
      <c r="O2" s="292"/>
    </row>
    <row r="3" spans="1:18" ht="16.5" customHeight="1">
      <c r="A3" s="293"/>
      <c r="B3" s="294"/>
      <c r="C3" s="295" t="s">
        <v>26</v>
      </c>
      <c r="D3" s="296" t="s">
        <v>38</v>
      </c>
      <c r="E3" s="292" t="s">
        <v>158</v>
      </c>
      <c r="F3" s="290" t="s">
        <v>25</v>
      </c>
      <c r="G3" s="292" t="s">
        <v>125</v>
      </c>
      <c r="H3" s="297" t="s">
        <v>159</v>
      </c>
      <c r="I3" s="297" t="s">
        <v>160</v>
      </c>
      <c r="J3" s="297" t="s">
        <v>161</v>
      </c>
      <c r="K3" s="297" t="s">
        <v>162</v>
      </c>
      <c r="L3" s="297" t="s">
        <v>26</v>
      </c>
      <c r="M3" s="296" t="s">
        <v>38</v>
      </c>
      <c r="N3" s="292" t="s">
        <v>163</v>
      </c>
      <c r="O3" s="295"/>
    </row>
    <row r="4" spans="1:18" ht="35.25" customHeight="1">
      <c r="A4" s="284"/>
      <c r="B4" s="285"/>
      <c r="C4" s="295"/>
      <c r="D4" s="298"/>
      <c r="E4" s="295"/>
      <c r="F4" s="299"/>
      <c r="G4" s="295"/>
      <c r="H4" s="295"/>
      <c r="I4" s="295"/>
      <c r="J4" s="295"/>
      <c r="K4" s="295"/>
      <c r="L4" s="295"/>
      <c r="M4" s="296"/>
      <c r="N4" s="300" t="s">
        <v>26</v>
      </c>
      <c r="O4" s="301" t="s">
        <v>38</v>
      </c>
    </row>
    <row r="5" spans="1:18" s="101" customFormat="1" ht="15.75" customHeight="1">
      <c r="A5" s="302">
        <v>1</v>
      </c>
      <c r="B5" s="112" t="s">
        <v>18</v>
      </c>
      <c r="C5" s="303">
        <v>183</v>
      </c>
      <c r="D5" s="303">
        <v>183</v>
      </c>
      <c r="E5" s="303">
        <v>278</v>
      </c>
      <c r="F5" s="303">
        <v>600</v>
      </c>
      <c r="G5" s="304">
        <v>39</v>
      </c>
      <c r="H5" s="304">
        <f>G5-I5-J5-K5</f>
        <v>31</v>
      </c>
      <c r="I5" s="304">
        <v>8</v>
      </c>
      <c r="J5" s="304">
        <v>0</v>
      </c>
      <c r="K5" s="304">
        <v>0</v>
      </c>
      <c r="L5" s="303">
        <v>33</v>
      </c>
      <c r="M5" s="303">
        <v>33</v>
      </c>
      <c r="N5" s="303">
        <v>157</v>
      </c>
      <c r="O5" s="305">
        <v>271</v>
      </c>
      <c r="R5" s="102"/>
    </row>
    <row r="6" spans="1:18" s="101" customFormat="1" ht="15.75" customHeight="1">
      <c r="A6" s="306">
        <v>2</v>
      </c>
      <c r="B6" s="115" t="s">
        <v>17</v>
      </c>
      <c r="C6" s="307">
        <v>203</v>
      </c>
      <c r="D6" s="307">
        <v>205</v>
      </c>
      <c r="E6" s="307">
        <v>206</v>
      </c>
      <c r="F6" s="307">
        <v>566</v>
      </c>
      <c r="G6" s="307">
        <v>31</v>
      </c>
      <c r="H6" s="307">
        <f t="shared" ref="H6:H22" si="0">G6-I6-J6-K6</f>
        <v>26</v>
      </c>
      <c r="I6" s="307">
        <v>5</v>
      </c>
      <c r="J6" s="307">
        <v>0</v>
      </c>
      <c r="K6" s="307">
        <v>0</v>
      </c>
      <c r="L6" s="307">
        <v>37</v>
      </c>
      <c r="M6" s="307">
        <v>38</v>
      </c>
      <c r="N6" s="307">
        <v>185</v>
      </c>
      <c r="O6" s="308">
        <v>345</v>
      </c>
      <c r="R6" s="102"/>
    </row>
    <row r="7" spans="1:18" s="101" customFormat="1" ht="15.75" customHeight="1">
      <c r="A7" s="309">
        <v>3</v>
      </c>
      <c r="B7" s="118" t="s">
        <v>16</v>
      </c>
      <c r="C7" s="310">
        <v>302</v>
      </c>
      <c r="D7" s="310">
        <v>308</v>
      </c>
      <c r="E7" s="310">
        <v>546</v>
      </c>
      <c r="F7" s="310">
        <v>1259</v>
      </c>
      <c r="G7" s="311">
        <v>54</v>
      </c>
      <c r="H7" s="311">
        <f t="shared" si="0"/>
        <v>45</v>
      </c>
      <c r="I7" s="311">
        <v>8</v>
      </c>
      <c r="J7" s="311">
        <v>1</v>
      </c>
      <c r="K7" s="311">
        <v>0</v>
      </c>
      <c r="L7" s="310">
        <v>39</v>
      </c>
      <c r="M7" s="310">
        <v>39</v>
      </c>
      <c r="N7" s="310">
        <v>252</v>
      </c>
      <c r="O7" s="312">
        <v>440</v>
      </c>
      <c r="R7" s="102"/>
    </row>
    <row r="8" spans="1:18" s="101" customFormat="1" ht="15.75" customHeight="1">
      <c r="A8" s="306">
        <v>4</v>
      </c>
      <c r="B8" s="115" t="s">
        <v>15</v>
      </c>
      <c r="C8" s="307">
        <v>1619</v>
      </c>
      <c r="D8" s="307">
        <v>1645</v>
      </c>
      <c r="E8" s="307">
        <v>889</v>
      </c>
      <c r="F8" s="307">
        <v>2371</v>
      </c>
      <c r="G8" s="307">
        <v>79</v>
      </c>
      <c r="H8" s="307">
        <f t="shared" si="0"/>
        <v>64</v>
      </c>
      <c r="I8" s="307">
        <v>15</v>
      </c>
      <c r="J8" s="307">
        <v>0</v>
      </c>
      <c r="K8" s="307">
        <v>0</v>
      </c>
      <c r="L8" s="307">
        <v>288</v>
      </c>
      <c r="M8" s="307">
        <v>294</v>
      </c>
      <c r="N8" s="307">
        <v>830</v>
      </c>
      <c r="O8" s="308">
        <v>1338</v>
      </c>
      <c r="R8" s="102"/>
    </row>
    <row r="9" spans="1:18" s="101" customFormat="1" ht="15.75" customHeight="1">
      <c r="A9" s="309">
        <v>5</v>
      </c>
      <c r="B9" s="118" t="s">
        <v>14</v>
      </c>
      <c r="C9" s="310">
        <v>519</v>
      </c>
      <c r="D9" s="310">
        <v>530</v>
      </c>
      <c r="E9" s="310">
        <v>446</v>
      </c>
      <c r="F9" s="310">
        <v>1111</v>
      </c>
      <c r="G9" s="311">
        <v>88</v>
      </c>
      <c r="H9" s="311">
        <f t="shared" si="0"/>
        <v>64</v>
      </c>
      <c r="I9" s="311">
        <v>24</v>
      </c>
      <c r="J9" s="311">
        <v>0</v>
      </c>
      <c r="K9" s="311">
        <v>0</v>
      </c>
      <c r="L9" s="310">
        <v>77</v>
      </c>
      <c r="M9" s="310">
        <v>80</v>
      </c>
      <c r="N9" s="310">
        <v>405</v>
      </c>
      <c r="O9" s="312">
        <v>664</v>
      </c>
      <c r="R9" s="102"/>
    </row>
    <row r="10" spans="1:18" s="101" customFormat="1" ht="15.75" customHeight="1">
      <c r="A10" s="306">
        <v>6</v>
      </c>
      <c r="B10" s="115" t="s">
        <v>13</v>
      </c>
      <c r="C10" s="307">
        <v>728</v>
      </c>
      <c r="D10" s="307">
        <v>738</v>
      </c>
      <c r="E10" s="307">
        <v>939</v>
      </c>
      <c r="F10" s="307">
        <v>2179</v>
      </c>
      <c r="G10" s="307">
        <v>90</v>
      </c>
      <c r="H10" s="307">
        <f t="shared" si="0"/>
        <v>74</v>
      </c>
      <c r="I10" s="307">
        <v>16</v>
      </c>
      <c r="J10" s="307">
        <v>0</v>
      </c>
      <c r="K10" s="307">
        <v>0</v>
      </c>
      <c r="L10" s="307">
        <v>131</v>
      </c>
      <c r="M10" s="307">
        <v>132</v>
      </c>
      <c r="N10" s="307">
        <v>573</v>
      </c>
      <c r="O10" s="308">
        <v>967</v>
      </c>
      <c r="R10" s="102"/>
    </row>
    <row r="11" spans="1:18" s="101" customFormat="1" ht="15.75" customHeight="1">
      <c r="A11" s="309">
        <v>7</v>
      </c>
      <c r="B11" s="118" t="s">
        <v>12</v>
      </c>
      <c r="C11" s="310">
        <v>248</v>
      </c>
      <c r="D11" s="310">
        <v>254</v>
      </c>
      <c r="E11" s="310">
        <v>271</v>
      </c>
      <c r="F11" s="310">
        <v>660</v>
      </c>
      <c r="G11" s="311">
        <v>62</v>
      </c>
      <c r="H11" s="311">
        <f t="shared" si="0"/>
        <v>54</v>
      </c>
      <c r="I11" s="311">
        <v>8</v>
      </c>
      <c r="J11" s="311">
        <v>0</v>
      </c>
      <c r="K11" s="311">
        <v>0</v>
      </c>
      <c r="L11" s="310">
        <v>35</v>
      </c>
      <c r="M11" s="310">
        <v>36</v>
      </c>
      <c r="N11" s="310">
        <v>214</v>
      </c>
      <c r="O11" s="312">
        <v>344</v>
      </c>
      <c r="R11" s="102"/>
    </row>
    <row r="12" spans="1:18" s="101" customFormat="1" ht="15.75" customHeight="1">
      <c r="A12" s="306">
        <v>8</v>
      </c>
      <c r="B12" s="115" t="s">
        <v>11</v>
      </c>
      <c r="C12" s="307">
        <v>213</v>
      </c>
      <c r="D12" s="307">
        <v>216</v>
      </c>
      <c r="E12" s="307">
        <v>276</v>
      </c>
      <c r="F12" s="307">
        <v>611</v>
      </c>
      <c r="G12" s="307">
        <v>47</v>
      </c>
      <c r="H12" s="307">
        <f t="shared" si="0"/>
        <v>38</v>
      </c>
      <c r="I12" s="307">
        <v>9</v>
      </c>
      <c r="J12" s="307">
        <v>0</v>
      </c>
      <c r="K12" s="307">
        <v>0</v>
      </c>
      <c r="L12" s="307">
        <v>19</v>
      </c>
      <c r="M12" s="307">
        <v>19</v>
      </c>
      <c r="N12" s="307">
        <v>170</v>
      </c>
      <c r="O12" s="308">
        <v>287</v>
      </c>
      <c r="R12" s="102"/>
    </row>
    <row r="13" spans="1:18" s="101" customFormat="1" ht="15.75" customHeight="1">
      <c r="A13" s="309">
        <v>9</v>
      </c>
      <c r="B13" s="118" t="s">
        <v>10</v>
      </c>
      <c r="C13" s="310">
        <v>314</v>
      </c>
      <c r="D13" s="310">
        <v>318</v>
      </c>
      <c r="E13" s="310">
        <v>230</v>
      </c>
      <c r="F13" s="310">
        <v>609</v>
      </c>
      <c r="G13" s="310">
        <v>47</v>
      </c>
      <c r="H13" s="310">
        <f t="shared" si="0"/>
        <v>40</v>
      </c>
      <c r="I13" s="310">
        <v>7</v>
      </c>
      <c r="J13" s="310">
        <v>0</v>
      </c>
      <c r="K13" s="310">
        <v>0</v>
      </c>
      <c r="L13" s="310">
        <v>38</v>
      </c>
      <c r="M13" s="310">
        <v>38</v>
      </c>
      <c r="N13" s="310">
        <v>236</v>
      </c>
      <c r="O13" s="312">
        <v>391</v>
      </c>
      <c r="R13" s="102"/>
    </row>
    <row r="14" spans="1:18" s="101" customFormat="1" ht="15.75" customHeight="1">
      <c r="A14" s="306">
        <v>10</v>
      </c>
      <c r="B14" s="115" t="s">
        <v>9</v>
      </c>
      <c r="C14" s="307">
        <v>100</v>
      </c>
      <c r="D14" s="307">
        <v>100</v>
      </c>
      <c r="E14" s="307">
        <v>412</v>
      </c>
      <c r="F14" s="307">
        <v>849</v>
      </c>
      <c r="G14" s="307">
        <v>19</v>
      </c>
      <c r="H14" s="307">
        <f t="shared" si="0"/>
        <v>16</v>
      </c>
      <c r="I14" s="307">
        <v>3</v>
      </c>
      <c r="J14" s="307">
        <v>0</v>
      </c>
      <c r="K14" s="307">
        <v>0</v>
      </c>
      <c r="L14" s="307">
        <v>24</v>
      </c>
      <c r="M14" s="307">
        <v>24</v>
      </c>
      <c r="N14" s="307">
        <v>113</v>
      </c>
      <c r="O14" s="308">
        <v>196</v>
      </c>
      <c r="R14" s="102"/>
    </row>
    <row r="15" spans="1:18" s="101" customFormat="1" ht="15.75" customHeight="1">
      <c r="A15" s="309">
        <v>11</v>
      </c>
      <c r="B15" s="118" t="s">
        <v>8</v>
      </c>
      <c r="C15" s="310">
        <v>262</v>
      </c>
      <c r="D15" s="310">
        <v>264</v>
      </c>
      <c r="E15" s="310">
        <v>150</v>
      </c>
      <c r="F15" s="310">
        <v>448</v>
      </c>
      <c r="G15" s="310">
        <v>24</v>
      </c>
      <c r="H15" s="310">
        <f t="shared" si="0"/>
        <v>20</v>
      </c>
      <c r="I15" s="310">
        <v>4</v>
      </c>
      <c r="J15" s="310">
        <v>0</v>
      </c>
      <c r="K15" s="310">
        <v>0</v>
      </c>
      <c r="L15" s="310">
        <v>43</v>
      </c>
      <c r="M15" s="310">
        <v>43</v>
      </c>
      <c r="N15" s="310">
        <v>164</v>
      </c>
      <c r="O15" s="312">
        <v>281</v>
      </c>
      <c r="R15" s="102"/>
    </row>
    <row r="16" spans="1:18" s="101" customFormat="1" ht="15.75" customHeight="1">
      <c r="A16" s="306">
        <v>12</v>
      </c>
      <c r="B16" s="115" t="s">
        <v>7</v>
      </c>
      <c r="C16" s="307">
        <v>231</v>
      </c>
      <c r="D16" s="307">
        <v>236</v>
      </c>
      <c r="E16" s="307">
        <v>314</v>
      </c>
      <c r="F16" s="307">
        <v>802</v>
      </c>
      <c r="G16" s="307">
        <v>46</v>
      </c>
      <c r="H16" s="307">
        <f t="shared" si="0"/>
        <v>37</v>
      </c>
      <c r="I16" s="307">
        <v>9</v>
      </c>
      <c r="J16" s="307">
        <v>0</v>
      </c>
      <c r="K16" s="307">
        <v>0</v>
      </c>
      <c r="L16" s="307">
        <v>34</v>
      </c>
      <c r="M16" s="307">
        <v>35</v>
      </c>
      <c r="N16" s="307">
        <v>181</v>
      </c>
      <c r="O16" s="308">
        <v>329</v>
      </c>
      <c r="R16" s="102"/>
    </row>
    <row r="17" spans="1:22" s="101" customFormat="1" ht="15.75" customHeight="1">
      <c r="A17" s="309">
        <v>13</v>
      </c>
      <c r="B17" s="118" t="s">
        <v>6</v>
      </c>
      <c r="C17" s="310">
        <v>125</v>
      </c>
      <c r="D17" s="310">
        <v>129</v>
      </c>
      <c r="E17" s="310">
        <v>560</v>
      </c>
      <c r="F17" s="310">
        <v>1048</v>
      </c>
      <c r="G17" s="310">
        <v>22</v>
      </c>
      <c r="H17" s="310">
        <f t="shared" si="0"/>
        <v>17</v>
      </c>
      <c r="I17" s="310">
        <v>5</v>
      </c>
      <c r="J17" s="310">
        <v>0</v>
      </c>
      <c r="K17" s="310">
        <v>0</v>
      </c>
      <c r="L17" s="310">
        <v>26</v>
      </c>
      <c r="M17" s="310">
        <v>26</v>
      </c>
      <c r="N17" s="310">
        <v>125</v>
      </c>
      <c r="O17" s="312">
        <v>229</v>
      </c>
      <c r="R17" s="102"/>
    </row>
    <row r="18" spans="1:22" s="101" customFormat="1" ht="15.75" customHeight="1">
      <c r="A18" s="306">
        <v>14</v>
      </c>
      <c r="B18" s="115" t="s">
        <v>5</v>
      </c>
      <c r="C18" s="307">
        <v>182</v>
      </c>
      <c r="D18" s="307">
        <v>183</v>
      </c>
      <c r="E18" s="307">
        <v>314</v>
      </c>
      <c r="F18" s="307">
        <v>787</v>
      </c>
      <c r="G18" s="307">
        <v>46</v>
      </c>
      <c r="H18" s="307">
        <f t="shared" si="0"/>
        <v>35</v>
      </c>
      <c r="I18" s="307">
        <v>11</v>
      </c>
      <c r="J18" s="307">
        <v>0</v>
      </c>
      <c r="K18" s="307">
        <v>0</v>
      </c>
      <c r="L18" s="307">
        <v>23</v>
      </c>
      <c r="M18" s="307">
        <v>23</v>
      </c>
      <c r="N18" s="307">
        <v>188</v>
      </c>
      <c r="O18" s="308">
        <v>310</v>
      </c>
      <c r="R18" s="102"/>
    </row>
    <row r="19" spans="1:22" s="101" customFormat="1" ht="15.75" customHeight="1">
      <c r="A19" s="309">
        <v>15</v>
      </c>
      <c r="B19" s="118" t="s">
        <v>4</v>
      </c>
      <c r="C19" s="310">
        <v>168</v>
      </c>
      <c r="D19" s="310">
        <v>172</v>
      </c>
      <c r="E19" s="310">
        <v>501</v>
      </c>
      <c r="F19" s="310">
        <v>1111</v>
      </c>
      <c r="G19" s="311">
        <v>31</v>
      </c>
      <c r="H19" s="311">
        <f t="shared" si="0"/>
        <v>26</v>
      </c>
      <c r="I19" s="311">
        <v>5</v>
      </c>
      <c r="J19" s="311">
        <v>0</v>
      </c>
      <c r="K19" s="311">
        <v>0</v>
      </c>
      <c r="L19" s="310">
        <v>47</v>
      </c>
      <c r="M19" s="310">
        <v>47</v>
      </c>
      <c r="N19" s="310">
        <v>157</v>
      </c>
      <c r="O19" s="312">
        <v>275</v>
      </c>
      <c r="R19" s="102"/>
    </row>
    <row r="20" spans="1:22" s="101" customFormat="1" ht="15.75" customHeight="1">
      <c r="A20" s="306">
        <v>16</v>
      </c>
      <c r="B20" s="115" t="s">
        <v>3</v>
      </c>
      <c r="C20" s="307">
        <v>157</v>
      </c>
      <c r="D20" s="307">
        <v>158</v>
      </c>
      <c r="E20" s="307">
        <v>70</v>
      </c>
      <c r="F20" s="307">
        <v>169</v>
      </c>
      <c r="G20" s="307">
        <v>34</v>
      </c>
      <c r="H20" s="307">
        <f t="shared" si="0"/>
        <v>26</v>
      </c>
      <c r="I20" s="307">
        <v>8</v>
      </c>
      <c r="J20" s="307">
        <v>0</v>
      </c>
      <c r="K20" s="307">
        <v>0</v>
      </c>
      <c r="L20" s="307">
        <v>9</v>
      </c>
      <c r="M20" s="307">
        <v>9</v>
      </c>
      <c r="N20" s="307">
        <v>87</v>
      </c>
      <c r="O20" s="308">
        <v>136</v>
      </c>
      <c r="R20" s="102"/>
    </row>
    <row r="21" spans="1:22" s="101" customFormat="1" ht="15.75" customHeight="1">
      <c r="A21" s="309">
        <v>17</v>
      </c>
      <c r="B21" s="118" t="s">
        <v>2</v>
      </c>
      <c r="C21" s="310">
        <v>245</v>
      </c>
      <c r="D21" s="310">
        <v>256</v>
      </c>
      <c r="E21" s="310">
        <v>304</v>
      </c>
      <c r="F21" s="310">
        <v>660</v>
      </c>
      <c r="G21" s="310">
        <v>69</v>
      </c>
      <c r="H21" s="310">
        <f t="shared" si="0"/>
        <v>56</v>
      </c>
      <c r="I21" s="310">
        <v>13</v>
      </c>
      <c r="J21" s="310">
        <v>0</v>
      </c>
      <c r="K21" s="310">
        <v>0</v>
      </c>
      <c r="L21" s="310">
        <v>32</v>
      </c>
      <c r="M21" s="310">
        <v>32</v>
      </c>
      <c r="N21" s="310">
        <v>209</v>
      </c>
      <c r="O21" s="312">
        <v>338</v>
      </c>
      <c r="R21" s="102"/>
    </row>
    <row r="22" spans="1:22" s="101" customFormat="1" ht="18" customHeight="1">
      <c r="A22" s="306">
        <v>18</v>
      </c>
      <c r="B22" s="115" t="s">
        <v>1</v>
      </c>
      <c r="C22" s="307">
        <v>390</v>
      </c>
      <c r="D22" s="307">
        <v>397</v>
      </c>
      <c r="E22" s="307">
        <v>255</v>
      </c>
      <c r="F22" s="307">
        <v>685</v>
      </c>
      <c r="G22" s="307">
        <v>52</v>
      </c>
      <c r="H22" s="307">
        <f t="shared" si="0"/>
        <v>40</v>
      </c>
      <c r="I22" s="307">
        <v>12</v>
      </c>
      <c r="J22" s="307">
        <v>0</v>
      </c>
      <c r="K22" s="307">
        <v>0</v>
      </c>
      <c r="L22" s="307">
        <v>63</v>
      </c>
      <c r="M22" s="307">
        <v>64</v>
      </c>
      <c r="N22" s="307">
        <v>277</v>
      </c>
      <c r="O22" s="308">
        <v>473</v>
      </c>
      <c r="R22" s="102"/>
      <c r="S22" s="102"/>
      <c r="T22" s="102"/>
      <c r="U22" s="102"/>
      <c r="V22" s="102"/>
    </row>
    <row r="23" spans="1:22" ht="27.95" customHeight="1">
      <c r="A23" s="313" t="s">
        <v>0</v>
      </c>
      <c r="B23" s="313"/>
      <c r="C23" s="314">
        <f>SUM(C5:C22)</f>
        <v>6189</v>
      </c>
      <c r="D23" s="314">
        <f>SUM(D5:D22)</f>
        <v>6292</v>
      </c>
      <c r="E23" s="314">
        <f t="shared" ref="E23:M23" si="1">SUM(E5:E22)</f>
        <v>6961</v>
      </c>
      <c r="F23" s="314">
        <f t="shared" si="1"/>
        <v>16525</v>
      </c>
      <c r="G23" s="314">
        <f t="shared" si="1"/>
        <v>880</v>
      </c>
      <c r="H23" s="314">
        <f t="shared" si="1"/>
        <v>709</v>
      </c>
      <c r="I23" s="314">
        <f t="shared" si="1"/>
        <v>170</v>
      </c>
      <c r="J23" s="314">
        <f t="shared" si="1"/>
        <v>1</v>
      </c>
      <c r="K23" s="314">
        <f t="shared" si="1"/>
        <v>0</v>
      </c>
      <c r="L23" s="314">
        <f t="shared" si="1"/>
        <v>998</v>
      </c>
      <c r="M23" s="314">
        <f t="shared" si="1"/>
        <v>1012</v>
      </c>
      <c r="N23" s="314">
        <v>4498</v>
      </c>
      <c r="O23" s="314">
        <v>7612</v>
      </c>
      <c r="R23" s="37"/>
      <c r="S23" s="37"/>
      <c r="T23" s="37"/>
      <c r="U23" s="37"/>
      <c r="V23" s="37"/>
    </row>
    <row r="25" spans="1:22" ht="18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22" ht="329.25" customHeight="1">
      <c r="C26" s="105"/>
      <c r="D26" s="105"/>
    </row>
  </sheetData>
  <mergeCells count="22">
    <mergeCell ref="A1:O1"/>
    <mergeCell ref="A2:A4"/>
    <mergeCell ref="B2:B4"/>
    <mergeCell ref="C2:D2"/>
    <mergeCell ref="E2:F2"/>
    <mergeCell ref="G2:K2"/>
    <mergeCell ref="L2:M2"/>
    <mergeCell ref="N2:O2"/>
    <mergeCell ref="C3:C4"/>
    <mergeCell ref="D3:D4"/>
    <mergeCell ref="K3:K4"/>
    <mergeCell ref="L3:L4"/>
    <mergeCell ref="M3:M4"/>
    <mergeCell ref="N3:O3"/>
    <mergeCell ref="A23:B23"/>
    <mergeCell ref="I3:I4"/>
    <mergeCell ref="J3:J4"/>
    <mergeCell ref="C26:D26"/>
    <mergeCell ref="E3:E4"/>
    <mergeCell ref="F3:F4"/>
    <mergeCell ref="G3:G4"/>
    <mergeCell ref="H3:H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selection activeCell="O11" sqref="O11"/>
    </sheetView>
  </sheetViews>
  <sheetFormatPr defaultRowHeight="15"/>
  <cols>
    <col min="1" max="1" width="9" style="78" customWidth="1"/>
    <col min="2" max="2" width="32.28515625" style="78" bestFit="1" customWidth="1"/>
    <col min="3" max="3" width="12.7109375" style="78" customWidth="1"/>
    <col min="4" max="4" width="11.85546875" style="78" customWidth="1"/>
    <col min="5" max="5" width="14.140625" style="78" customWidth="1"/>
    <col min="6" max="6" width="12.28515625" style="78" customWidth="1"/>
    <col min="7" max="7" width="13.140625" style="78" customWidth="1"/>
    <col min="8" max="8" width="13.42578125" style="78" customWidth="1"/>
    <col min="9" max="9" width="13.7109375" style="78" customWidth="1"/>
    <col min="10" max="10" width="15.28515625" style="78" customWidth="1"/>
    <col min="11" max="11" width="16.28515625" style="78" customWidth="1"/>
    <col min="12" max="12" width="13.85546875" style="78" customWidth="1"/>
    <col min="13" max="13" width="13" style="78" customWidth="1"/>
    <col min="14" max="14" width="9.140625" style="78"/>
    <col min="15" max="15" width="9.140625" style="78" customWidth="1"/>
    <col min="16" max="16384" width="9.140625" style="78"/>
  </cols>
  <sheetData>
    <row r="1" spans="1:12" ht="60.75" customHeight="1">
      <c r="A1"/>
      <c r="B1" s="315" t="s">
        <v>232</v>
      </c>
      <c r="C1" s="316"/>
      <c r="D1" s="316"/>
      <c r="E1" s="316"/>
      <c r="F1" s="316"/>
      <c r="G1" s="316"/>
      <c r="H1" s="316"/>
      <c r="I1" s="316"/>
      <c r="J1" s="316"/>
      <c r="K1" s="316"/>
      <c r="L1"/>
    </row>
    <row r="2" spans="1:12" ht="34.5" customHeight="1">
      <c r="A2" s="372" t="s">
        <v>31</v>
      </c>
      <c r="B2" s="372" t="s">
        <v>19</v>
      </c>
      <c r="C2" s="373" t="s">
        <v>233</v>
      </c>
      <c r="D2" s="321"/>
      <c r="E2" s="321"/>
      <c r="F2" s="321"/>
      <c r="G2" s="321"/>
      <c r="H2" s="321"/>
      <c r="I2" s="318"/>
      <c r="J2" s="374" t="s">
        <v>234</v>
      </c>
      <c r="K2" s="321"/>
      <c r="L2" s="321"/>
    </row>
    <row r="3" spans="1:12" ht="82.5" customHeight="1">
      <c r="A3" s="295"/>
      <c r="B3" s="295"/>
      <c r="C3" s="330" t="s">
        <v>113</v>
      </c>
      <c r="D3" s="330" t="s">
        <v>114</v>
      </c>
      <c r="E3" s="330" t="s">
        <v>115</v>
      </c>
      <c r="F3" s="330" t="s">
        <v>116</v>
      </c>
      <c r="G3" s="330" t="s">
        <v>235</v>
      </c>
      <c r="H3" s="330" t="s">
        <v>117</v>
      </c>
      <c r="I3" s="375" t="s">
        <v>118</v>
      </c>
      <c r="J3" s="376" t="s">
        <v>119</v>
      </c>
      <c r="K3" s="330" t="s">
        <v>120</v>
      </c>
      <c r="L3" s="377" t="s">
        <v>121</v>
      </c>
    </row>
    <row r="4" spans="1:12" s="82" customFormat="1" ht="15.75" customHeight="1">
      <c r="A4" s="186" t="s">
        <v>93</v>
      </c>
      <c r="B4" s="112" t="s">
        <v>39</v>
      </c>
      <c r="C4" s="378">
        <v>6</v>
      </c>
      <c r="D4" s="379">
        <v>0</v>
      </c>
      <c r="E4" s="379">
        <v>1</v>
      </c>
      <c r="F4" s="378">
        <v>1</v>
      </c>
      <c r="G4" s="379">
        <v>1500</v>
      </c>
      <c r="H4" s="378">
        <v>1262</v>
      </c>
      <c r="I4" s="380">
        <v>0</v>
      </c>
      <c r="J4" s="381">
        <v>0</v>
      </c>
      <c r="K4" s="160">
        <v>3</v>
      </c>
      <c r="L4" s="160">
        <v>0</v>
      </c>
    </row>
    <row r="5" spans="1:12" s="82" customFormat="1" ht="15.75" customHeight="1">
      <c r="A5" s="196" t="s">
        <v>94</v>
      </c>
      <c r="B5" s="115" t="s">
        <v>40</v>
      </c>
      <c r="C5" s="382">
        <v>3</v>
      </c>
      <c r="D5" s="383">
        <v>0</v>
      </c>
      <c r="E5" s="383">
        <v>0</v>
      </c>
      <c r="F5" s="382">
        <v>3</v>
      </c>
      <c r="G5" s="383">
        <v>645</v>
      </c>
      <c r="H5" s="382">
        <v>324</v>
      </c>
      <c r="I5" s="384">
        <v>0</v>
      </c>
      <c r="J5" s="385">
        <v>0</v>
      </c>
      <c r="K5" s="161">
        <v>7</v>
      </c>
      <c r="L5" s="161">
        <v>5</v>
      </c>
    </row>
    <row r="6" spans="1:12" s="82" customFormat="1" ht="18">
      <c r="A6" s="204" t="s">
        <v>95</v>
      </c>
      <c r="B6" s="118" t="s">
        <v>41</v>
      </c>
      <c r="C6" s="386">
        <v>39</v>
      </c>
      <c r="D6" s="387">
        <v>1</v>
      </c>
      <c r="E6" s="386">
        <v>5</v>
      </c>
      <c r="F6" s="386">
        <v>2</v>
      </c>
      <c r="G6" s="387">
        <v>1721</v>
      </c>
      <c r="H6" s="386">
        <v>1122</v>
      </c>
      <c r="I6" s="388">
        <v>3</v>
      </c>
      <c r="J6" s="389">
        <v>0</v>
      </c>
      <c r="K6" s="238">
        <v>13</v>
      </c>
      <c r="L6" s="238">
        <v>3</v>
      </c>
    </row>
    <row r="7" spans="1:12" s="82" customFormat="1" ht="18">
      <c r="A7" s="196" t="s">
        <v>96</v>
      </c>
      <c r="B7" s="115" t="s">
        <v>42</v>
      </c>
      <c r="C7" s="382">
        <v>17</v>
      </c>
      <c r="D7" s="383">
        <v>4</v>
      </c>
      <c r="E7" s="382">
        <v>10</v>
      </c>
      <c r="F7" s="382">
        <v>8</v>
      </c>
      <c r="G7" s="383">
        <v>3346</v>
      </c>
      <c r="H7" s="382">
        <v>1704</v>
      </c>
      <c r="I7" s="384">
        <v>0</v>
      </c>
      <c r="J7" s="385">
        <v>1</v>
      </c>
      <c r="K7" s="161">
        <v>1</v>
      </c>
      <c r="L7" s="161">
        <v>0</v>
      </c>
    </row>
    <row r="8" spans="1:12" s="82" customFormat="1" ht="18">
      <c r="A8" s="204" t="s">
        <v>97</v>
      </c>
      <c r="B8" s="118" t="s">
        <v>43</v>
      </c>
      <c r="C8" s="386">
        <v>14</v>
      </c>
      <c r="D8" s="387">
        <v>1</v>
      </c>
      <c r="E8" s="386">
        <v>6</v>
      </c>
      <c r="F8" s="386">
        <v>3</v>
      </c>
      <c r="G8" s="387">
        <v>3107</v>
      </c>
      <c r="H8" s="386">
        <v>1682</v>
      </c>
      <c r="I8" s="388">
        <v>0</v>
      </c>
      <c r="J8" s="389">
        <v>0</v>
      </c>
      <c r="K8" s="238">
        <v>5</v>
      </c>
      <c r="L8" s="238">
        <v>0</v>
      </c>
    </row>
    <row r="9" spans="1:12" s="82" customFormat="1" ht="18">
      <c r="A9" s="196" t="s">
        <v>98</v>
      </c>
      <c r="B9" s="115" t="s">
        <v>44</v>
      </c>
      <c r="C9" s="382">
        <v>53</v>
      </c>
      <c r="D9" s="383">
        <v>1</v>
      </c>
      <c r="E9" s="382">
        <v>9</v>
      </c>
      <c r="F9" s="382">
        <v>7</v>
      </c>
      <c r="G9" s="383">
        <v>3747</v>
      </c>
      <c r="H9" s="382">
        <v>1899</v>
      </c>
      <c r="I9" s="384">
        <v>0</v>
      </c>
      <c r="J9" s="385">
        <v>0</v>
      </c>
      <c r="K9" s="161">
        <v>22</v>
      </c>
      <c r="L9" s="224">
        <v>29</v>
      </c>
    </row>
    <row r="10" spans="1:12" s="82" customFormat="1" ht="18">
      <c r="A10" s="204" t="s">
        <v>99</v>
      </c>
      <c r="B10" s="118" t="s">
        <v>45</v>
      </c>
      <c r="C10" s="386">
        <v>16</v>
      </c>
      <c r="D10" s="387">
        <v>0</v>
      </c>
      <c r="E10" s="386">
        <v>5</v>
      </c>
      <c r="F10" s="386">
        <v>0</v>
      </c>
      <c r="G10" s="387">
        <v>1857</v>
      </c>
      <c r="H10" s="386">
        <v>1383</v>
      </c>
      <c r="I10" s="388">
        <v>1</v>
      </c>
      <c r="J10" s="389">
        <v>0</v>
      </c>
      <c r="K10" s="238">
        <v>10</v>
      </c>
      <c r="L10" s="211">
        <v>5</v>
      </c>
    </row>
    <row r="11" spans="1:12" s="82" customFormat="1" ht="15.75" customHeight="1">
      <c r="A11" s="196" t="s">
        <v>100</v>
      </c>
      <c r="B11" s="115" t="s">
        <v>46</v>
      </c>
      <c r="C11" s="382">
        <v>2</v>
      </c>
      <c r="D11" s="383">
        <v>0</v>
      </c>
      <c r="E11" s="382">
        <v>4</v>
      </c>
      <c r="F11" s="383">
        <v>0</v>
      </c>
      <c r="G11" s="383">
        <v>2197</v>
      </c>
      <c r="H11" s="382">
        <v>1835</v>
      </c>
      <c r="I11" s="384">
        <v>0</v>
      </c>
      <c r="J11" s="385">
        <v>0</v>
      </c>
      <c r="K11" s="161">
        <v>4</v>
      </c>
      <c r="L11" s="161">
        <v>2</v>
      </c>
    </row>
    <row r="12" spans="1:12" s="82" customFormat="1" ht="18">
      <c r="A12" s="204" t="s">
        <v>101</v>
      </c>
      <c r="B12" s="118" t="s">
        <v>47</v>
      </c>
      <c r="C12" s="386">
        <v>8</v>
      </c>
      <c r="D12" s="387">
        <v>0</v>
      </c>
      <c r="E12" s="386">
        <v>3</v>
      </c>
      <c r="F12" s="386">
        <v>0</v>
      </c>
      <c r="G12" s="387">
        <v>1600</v>
      </c>
      <c r="H12" s="386">
        <v>1105</v>
      </c>
      <c r="I12" s="388">
        <v>0</v>
      </c>
      <c r="J12" s="389">
        <v>1</v>
      </c>
      <c r="K12" s="238">
        <v>5</v>
      </c>
      <c r="L12" s="211">
        <v>1</v>
      </c>
    </row>
    <row r="13" spans="1:12" s="82" customFormat="1" ht="18">
      <c r="A13" s="196" t="s">
        <v>102</v>
      </c>
      <c r="B13" s="115" t="s">
        <v>48</v>
      </c>
      <c r="C13" s="382">
        <v>4</v>
      </c>
      <c r="D13" s="383">
        <v>2</v>
      </c>
      <c r="E13" s="382">
        <v>1</v>
      </c>
      <c r="F13" s="382">
        <v>1</v>
      </c>
      <c r="G13" s="383">
        <v>551</v>
      </c>
      <c r="H13" s="382">
        <v>291</v>
      </c>
      <c r="I13" s="384">
        <v>4</v>
      </c>
      <c r="J13" s="385">
        <v>0</v>
      </c>
      <c r="K13" s="161">
        <v>8</v>
      </c>
      <c r="L13" s="224">
        <v>5</v>
      </c>
    </row>
    <row r="14" spans="1:12" s="82" customFormat="1" ht="18">
      <c r="A14" s="204" t="s">
        <v>103</v>
      </c>
      <c r="B14" s="118" t="s">
        <v>49</v>
      </c>
      <c r="C14" s="386">
        <v>3</v>
      </c>
      <c r="D14" s="387">
        <v>0</v>
      </c>
      <c r="E14" s="386">
        <v>4</v>
      </c>
      <c r="F14" s="386">
        <v>0</v>
      </c>
      <c r="G14" s="387">
        <v>919</v>
      </c>
      <c r="H14" s="386">
        <v>510</v>
      </c>
      <c r="I14" s="388">
        <v>0</v>
      </c>
      <c r="J14" s="389">
        <v>1</v>
      </c>
      <c r="K14" s="238">
        <v>9</v>
      </c>
      <c r="L14" s="211">
        <v>2</v>
      </c>
    </row>
    <row r="15" spans="1:12" s="82" customFormat="1" ht="18">
      <c r="A15" s="196" t="s">
        <v>104</v>
      </c>
      <c r="B15" s="115" t="s">
        <v>50</v>
      </c>
      <c r="C15" s="382">
        <v>49</v>
      </c>
      <c r="D15" s="383">
        <v>1</v>
      </c>
      <c r="E15" s="382">
        <v>1</v>
      </c>
      <c r="F15" s="382">
        <v>0</v>
      </c>
      <c r="G15" s="383">
        <v>1399</v>
      </c>
      <c r="H15" s="382">
        <v>928</v>
      </c>
      <c r="I15" s="384">
        <v>0</v>
      </c>
      <c r="J15" s="385">
        <v>0</v>
      </c>
      <c r="K15" s="161">
        <v>2</v>
      </c>
      <c r="L15" s="161">
        <v>4</v>
      </c>
    </row>
    <row r="16" spans="1:12" s="82" customFormat="1" ht="18">
      <c r="A16" s="204" t="s">
        <v>105</v>
      </c>
      <c r="B16" s="118" t="s">
        <v>51</v>
      </c>
      <c r="C16" s="386">
        <v>4</v>
      </c>
      <c r="D16" s="387">
        <v>0</v>
      </c>
      <c r="E16" s="386">
        <v>2</v>
      </c>
      <c r="F16" s="386">
        <v>7</v>
      </c>
      <c r="G16" s="387">
        <v>861</v>
      </c>
      <c r="H16" s="386">
        <v>574</v>
      </c>
      <c r="I16" s="388">
        <v>1</v>
      </c>
      <c r="J16" s="389">
        <v>0</v>
      </c>
      <c r="K16" s="238">
        <v>24</v>
      </c>
      <c r="L16" s="238">
        <v>1</v>
      </c>
    </row>
    <row r="17" spans="1:12" s="82" customFormat="1" ht="18">
      <c r="A17" s="196" t="s">
        <v>106</v>
      </c>
      <c r="B17" s="115" t="s">
        <v>52</v>
      </c>
      <c r="C17" s="382">
        <v>2</v>
      </c>
      <c r="D17" s="383">
        <v>3</v>
      </c>
      <c r="E17" s="382">
        <v>7</v>
      </c>
      <c r="F17" s="382">
        <v>5</v>
      </c>
      <c r="G17" s="383">
        <v>1109</v>
      </c>
      <c r="H17" s="382">
        <v>705</v>
      </c>
      <c r="I17" s="384">
        <v>0</v>
      </c>
      <c r="J17" s="385">
        <v>2</v>
      </c>
      <c r="K17" s="161">
        <v>11</v>
      </c>
      <c r="L17" s="161">
        <v>1</v>
      </c>
    </row>
    <row r="18" spans="1:12" s="82" customFormat="1" ht="18">
      <c r="A18" s="204" t="s">
        <v>107</v>
      </c>
      <c r="B18" s="118" t="s">
        <v>53</v>
      </c>
      <c r="C18" s="386">
        <v>9</v>
      </c>
      <c r="D18" s="387">
        <v>0</v>
      </c>
      <c r="E18" s="386">
        <v>3</v>
      </c>
      <c r="F18" s="386">
        <v>1</v>
      </c>
      <c r="G18" s="387">
        <v>1253</v>
      </c>
      <c r="H18" s="386">
        <v>809</v>
      </c>
      <c r="I18" s="388">
        <v>1</v>
      </c>
      <c r="J18" s="389">
        <v>1</v>
      </c>
      <c r="K18" s="238">
        <v>15</v>
      </c>
      <c r="L18" s="238">
        <v>0</v>
      </c>
    </row>
    <row r="19" spans="1:12" s="82" customFormat="1" ht="18">
      <c r="A19" s="196" t="s">
        <v>108</v>
      </c>
      <c r="B19" s="115" t="s">
        <v>54</v>
      </c>
      <c r="C19" s="382">
        <v>5</v>
      </c>
      <c r="D19" s="383">
        <v>0</v>
      </c>
      <c r="E19" s="382">
        <v>1</v>
      </c>
      <c r="F19" s="382">
        <v>4</v>
      </c>
      <c r="G19" s="383">
        <v>2191</v>
      </c>
      <c r="H19" s="382">
        <v>1298</v>
      </c>
      <c r="I19" s="384">
        <v>0</v>
      </c>
      <c r="J19" s="385">
        <v>0</v>
      </c>
      <c r="K19" s="161">
        <v>0</v>
      </c>
      <c r="L19" s="161">
        <v>0</v>
      </c>
    </row>
    <row r="20" spans="1:12" s="82" customFormat="1" ht="18">
      <c r="A20" s="204" t="s">
        <v>109</v>
      </c>
      <c r="B20" s="118" t="s">
        <v>55</v>
      </c>
      <c r="C20" s="386">
        <v>13</v>
      </c>
      <c r="D20" s="387">
        <v>4</v>
      </c>
      <c r="E20" s="386">
        <v>8</v>
      </c>
      <c r="F20" s="386">
        <v>4</v>
      </c>
      <c r="G20" s="387">
        <v>2192</v>
      </c>
      <c r="H20" s="386">
        <v>1536</v>
      </c>
      <c r="I20" s="388">
        <v>0</v>
      </c>
      <c r="J20" s="389">
        <v>1</v>
      </c>
      <c r="K20" s="238">
        <v>4</v>
      </c>
      <c r="L20" s="238">
        <v>0</v>
      </c>
    </row>
    <row r="21" spans="1:12" s="82" customFormat="1" ht="18">
      <c r="A21" s="196" t="s">
        <v>110</v>
      </c>
      <c r="B21" s="115" t="s">
        <v>56</v>
      </c>
      <c r="C21" s="382">
        <v>5</v>
      </c>
      <c r="D21" s="383">
        <v>0</v>
      </c>
      <c r="E21" s="382">
        <v>9</v>
      </c>
      <c r="F21" s="382">
        <v>2</v>
      </c>
      <c r="G21" s="383">
        <v>1642</v>
      </c>
      <c r="H21" s="382">
        <v>895</v>
      </c>
      <c r="I21" s="384">
        <v>0</v>
      </c>
      <c r="J21" s="385">
        <v>0</v>
      </c>
      <c r="K21" s="161">
        <v>3</v>
      </c>
      <c r="L21" s="224">
        <v>4</v>
      </c>
    </row>
    <row r="22" spans="1:12" ht="27.75" customHeight="1">
      <c r="A22" s="122"/>
      <c r="B22" s="118" t="s">
        <v>122</v>
      </c>
      <c r="C22" s="390">
        <f>SUM(C4:C21)</f>
        <v>252</v>
      </c>
      <c r="D22" s="390">
        <f>SUM(D4:D21)</f>
        <v>17</v>
      </c>
      <c r="E22" s="390">
        <f t="shared" ref="E22:I22" si="0">SUM(E4:E21)</f>
        <v>79</v>
      </c>
      <c r="F22" s="390">
        <f t="shared" si="0"/>
        <v>48</v>
      </c>
      <c r="G22" s="390">
        <f>SUM(G4:G21)</f>
        <v>31837</v>
      </c>
      <c r="H22" s="390">
        <f>SUM(H4:H21)</f>
        <v>19862</v>
      </c>
      <c r="I22" s="391">
        <f t="shared" si="0"/>
        <v>10</v>
      </c>
      <c r="J22" s="392">
        <f>SUM(J4:J21)</f>
        <v>7</v>
      </c>
      <c r="K22" s="390">
        <f>SUM(K4:K21)</f>
        <v>146</v>
      </c>
      <c r="L22" s="390">
        <f>SUM(L4:L21)</f>
        <v>62</v>
      </c>
    </row>
    <row r="25" spans="1:12" ht="20.25">
      <c r="C25" s="79"/>
      <c r="D25" s="79"/>
      <c r="E25" s="79"/>
      <c r="F25" s="79"/>
      <c r="G25" s="79"/>
      <c r="H25" s="79"/>
      <c r="I25" s="79"/>
      <c r="J25" s="79"/>
      <c r="K25" s="79"/>
      <c r="L25" s="80"/>
    </row>
  </sheetData>
  <mergeCells count="5">
    <mergeCell ref="B1:K1"/>
    <mergeCell ref="A2:A3"/>
    <mergeCell ref="B2:B3"/>
    <mergeCell ref="C2:I2"/>
    <mergeCell ref="J2:L2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60" zoomScaleNormal="60" workbookViewId="0">
      <selection activeCell="K31" sqref="K31"/>
    </sheetView>
  </sheetViews>
  <sheetFormatPr defaultColWidth="8.7109375" defaultRowHeight="26.25" customHeight="1"/>
  <cols>
    <col min="1" max="1" width="4.7109375" style="16" customWidth="1"/>
    <col min="2" max="2" width="33.5703125" style="16" customWidth="1"/>
    <col min="3" max="3" width="14" style="16" customWidth="1"/>
    <col min="4" max="4" width="13.5703125" style="19" customWidth="1"/>
    <col min="5" max="5" width="19.7109375" style="16" customWidth="1"/>
    <col min="6" max="7" width="13.5703125" style="16" customWidth="1"/>
    <col min="8" max="8" width="16.140625" style="16" customWidth="1"/>
    <col min="9" max="9" width="18.140625" style="16" customWidth="1"/>
    <col min="10" max="10" width="17" style="19" customWidth="1"/>
    <col min="11" max="12" width="16.7109375" style="16" customWidth="1"/>
    <col min="13" max="13" width="17.5703125" style="19" customWidth="1"/>
    <col min="14" max="14" width="15.5703125" style="16" customWidth="1"/>
    <col min="15" max="16384" width="8.7109375" style="16"/>
  </cols>
  <sheetData>
    <row r="1" spans="1:14" ht="26.25" customHeight="1">
      <c r="A1" s="393" t="s">
        <v>78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25.5" customHeight="1">
      <c r="A2" s="394" t="s">
        <v>236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s="17" customFormat="1" ht="24.75" customHeight="1">
      <c r="A3" s="395" t="s">
        <v>31</v>
      </c>
      <c r="B3" s="396" t="s">
        <v>19</v>
      </c>
      <c r="C3" s="397" t="s">
        <v>79</v>
      </c>
      <c r="D3" s="397"/>
      <c r="E3" s="397"/>
      <c r="F3" s="397"/>
      <c r="G3" s="397"/>
      <c r="H3" s="398" t="s">
        <v>80</v>
      </c>
      <c r="I3" s="399" t="s">
        <v>81</v>
      </c>
      <c r="J3" s="399" t="s">
        <v>82</v>
      </c>
      <c r="K3" s="399" t="s">
        <v>83</v>
      </c>
      <c r="L3" s="399" t="s">
        <v>84</v>
      </c>
      <c r="M3" s="399" t="s">
        <v>85</v>
      </c>
      <c r="N3" s="399" t="s">
        <v>86</v>
      </c>
    </row>
    <row r="4" spans="1:14" s="17" customFormat="1" ht="33" customHeight="1">
      <c r="A4" s="395"/>
      <c r="B4" s="396"/>
      <c r="C4" s="400" t="s">
        <v>87</v>
      </c>
      <c r="D4" s="401" t="s">
        <v>88</v>
      </c>
      <c r="E4" s="401"/>
      <c r="F4" s="401"/>
      <c r="G4" s="401"/>
      <c r="H4" s="402"/>
      <c r="I4" s="399"/>
      <c r="J4" s="399"/>
      <c r="K4" s="399"/>
      <c r="L4" s="399"/>
      <c r="M4" s="399"/>
      <c r="N4" s="399"/>
    </row>
    <row r="5" spans="1:14" s="17" customFormat="1" ht="90" customHeight="1" thickBot="1">
      <c r="A5" s="403"/>
      <c r="B5" s="404"/>
      <c r="C5" s="405"/>
      <c r="D5" s="406" t="s">
        <v>89</v>
      </c>
      <c r="E5" s="406" t="s">
        <v>90</v>
      </c>
      <c r="F5" s="406" t="s">
        <v>91</v>
      </c>
      <c r="G5" s="406" t="s">
        <v>92</v>
      </c>
      <c r="H5" s="407"/>
      <c r="I5" s="408"/>
      <c r="J5" s="408"/>
      <c r="K5" s="408"/>
      <c r="L5" s="408"/>
      <c r="M5" s="408"/>
      <c r="N5" s="408"/>
    </row>
    <row r="6" spans="1:14" s="76" customFormat="1" ht="27" customHeight="1" thickTop="1">
      <c r="A6" s="186" t="s">
        <v>93</v>
      </c>
      <c r="B6" s="112" t="s">
        <v>39</v>
      </c>
      <c r="C6" s="409">
        <f>D6+E6+F6+G6</f>
        <v>26</v>
      </c>
      <c r="D6" s="410">
        <v>2</v>
      </c>
      <c r="E6" s="410">
        <v>0</v>
      </c>
      <c r="F6" s="410">
        <v>24</v>
      </c>
      <c r="G6" s="410">
        <v>0</v>
      </c>
      <c r="H6" s="410">
        <v>0</v>
      </c>
      <c r="I6" s="410">
        <v>0</v>
      </c>
      <c r="J6" s="410">
        <v>0</v>
      </c>
      <c r="K6" s="410">
        <v>0</v>
      </c>
      <c r="L6" s="410">
        <v>0</v>
      </c>
      <c r="M6" s="410">
        <v>0</v>
      </c>
      <c r="N6" s="410">
        <v>20</v>
      </c>
    </row>
    <row r="7" spans="1:14" s="76" customFormat="1" ht="27" customHeight="1">
      <c r="A7" s="196" t="s">
        <v>94</v>
      </c>
      <c r="B7" s="115" t="s">
        <v>40</v>
      </c>
      <c r="C7" s="411">
        <f t="shared" ref="C7:C23" si="0">D7+E7+F7+G7</f>
        <v>28</v>
      </c>
      <c r="D7" s="412">
        <v>0</v>
      </c>
      <c r="E7" s="412">
        <v>10</v>
      </c>
      <c r="F7" s="412">
        <v>16</v>
      </c>
      <c r="G7" s="412">
        <v>2</v>
      </c>
      <c r="H7" s="412">
        <v>0</v>
      </c>
      <c r="I7" s="412">
        <v>3</v>
      </c>
      <c r="J7" s="412">
        <v>0</v>
      </c>
      <c r="K7" s="412">
        <v>0</v>
      </c>
      <c r="L7" s="412">
        <v>3</v>
      </c>
      <c r="M7" s="412">
        <v>0</v>
      </c>
      <c r="N7" s="412">
        <v>27</v>
      </c>
    </row>
    <row r="8" spans="1:14" s="76" customFormat="1" ht="27" customHeight="1">
      <c r="A8" s="204" t="s">
        <v>95</v>
      </c>
      <c r="B8" s="118" t="s">
        <v>41</v>
      </c>
      <c r="C8" s="413">
        <f t="shared" si="0"/>
        <v>55</v>
      </c>
      <c r="D8" s="414">
        <v>37</v>
      </c>
      <c r="E8" s="414">
        <v>3</v>
      </c>
      <c r="F8" s="414">
        <v>15</v>
      </c>
      <c r="G8" s="414">
        <v>0</v>
      </c>
      <c r="H8" s="414">
        <v>0</v>
      </c>
      <c r="I8" s="414">
        <v>0</v>
      </c>
      <c r="J8" s="414">
        <v>0</v>
      </c>
      <c r="K8" s="414">
        <v>0</v>
      </c>
      <c r="L8" s="414">
        <v>1</v>
      </c>
      <c r="M8" s="414">
        <v>0</v>
      </c>
      <c r="N8" s="414">
        <v>42</v>
      </c>
    </row>
    <row r="9" spans="1:14" s="76" customFormat="1" ht="27" customHeight="1">
      <c r="A9" s="196" t="s">
        <v>96</v>
      </c>
      <c r="B9" s="115" t="s">
        <v>42</v>
      </c>
      <c r="C9" s="411">
        <f t="shared" si="0"/>
        <v>139</v>
      </c>
      <c r="D9" s="412">
        <v>65</v>
      </c>
      <c r="E9" s="412">
        <v>40</v>
      </c>
      <c r="F9" s="412">
        <v>31</v>
      </c>
      <c r="G9" s="412">
        <v>3</v>
      </c>
      <c r="H9" s="412">
        <v>0</v>
      </c>
      <c r="I9" s="412">
        <v>9</v>
      </c>
      <c r="J9" s="412">
        <v>0</v>
      </c>
      <c r="K9" s="412">
        <v>0</v>
      </c>
      <c r="L9" s="412">
        <v>5</v>
      </c>
      <c r="M9" s="412">
        <v>0</v>
      </c>
      <c r="N9" s="412">
        <v>126</v>
      </c>
    </row>
    <row r="10" spans="1:14" s="76" customFormat="1" ht="27" customHeight="1">
      <c r="A10" s="204" t="s">
        <v>97</v>
      </c>
      <c r="B10" s="118" t="s">
        <v>43</v>
      </c>
      <c r="C10" s="413">
        <f t="shared" si="0"/>
        <v>77</v>
      </c>
      <c r="D10" s="414">
        <v>3</v>
      </c>
      <c r="E10" s="414">
        <v>26</v>
      </c>
      <c r="F10" s="414">
        <v>47</v>
      </c>
      <c r="G10" s="414">
        <v>1</v>
      </c>
      <c r="H10" s="414">
        <v>0</v>
      </c>
      <c r="I10" s="414">
        <v>1</v>
      </c>
      <c r="J10" s="414">
        <v>1</v>
      </c>
      <c r="K10" s="414">
        <v>0</v>
      </c>
      <c r="L10" s="414">
        <v>5</v>
      </c>
      <c r="M10" s="414">
        <v>0</v>
      </c>
      <c r="N10" s="414">
        <v>68</v>
      </c>
    </row>
    <row r="11" spans="1:14" s="76" customFormat="1" ht="27" customHeight="1">
      <c r="A11" s="196" t="s">
        <v>98</v>
      </c>
      <c r="B11" s="115" t="s">
        <v>44</v>
      </c>
      <c r="C11" s="411">
        <f t="shared" si="0"/>
        <v>135</v>
      </c>
      <c r="D11" s="412">
        <v>2</v>
      </c>
      <c r="E11" s="412">
        <v>45</v>
      </c>
      <c r="F11" s="412">
        <v>87</v>
      </c>
      <c r="G11" s="412">
        <v>1</v>
      </c>
      <c r="H11" s="412">
        <v>1</v>
      </c>
      <c r="I11" s="412">
        <v>2</v>
      </c>
      <c r="J11" s="412">
        <v>1</v>
      </c>
      <c r="K11" s="412">
        <v>0</v>
      </c>
      <c r="L11" s="412">
        <v>4</v>
      </c>
      <c r="M11" s="412">
        <v>0</v>
      </c>
      <c r="N11" s="412">
        <v>125</v>
      </c>
    </row>
    <row r="12" spans="1:14" s="76" customFormat="1" ht="27" customHeight="1">
      <c r="A12" s="204" t="s">
        <v>99</v>
      </c>
      <c r="B12" s="118" t="s">
        <v>45</v>
      </c>
      <c r="C12" s="413">
        <f t="shared" si="0"/>
        <v>47</v>
      </c>
      <c r="D12" s="414">
        <v>10</v>
      </c>
      <c r="E12" s="414">
        <v>18</v>
      </c>
      <c r="F12" s="414">
        <v>19</v>
      </c>
      <c r="G12" s="414">
        <v>0</v>
      </c>
      <c r="H12" s="414">
        <v>0</v>
      </c>
      <c r="I12" s="414">
        <v>1</v>
      </c>
      <c r="J12" s="414">
        <v>0</v>
      </c>
      <c r="K12" s="414">
        <v>0</v>
      </c>
      <c r="L12" s="414">
        <v>1</v>
      </c>
      <c r="M12" s="414">
        <v>0</v>
      </c>
      <c r="N12" s="414">
        <v>42</v>
      </c>
    </row>
    <row r="13" spans="1:14" s="76" customFormat="1" ht="27" customHeight="1">
      <c r="A13" s="196" t="s">
        <v>100</v>
      </c>
      <c r="B13" s="115" t="s">
        <v>46</v>
      </c>
      <c r="C13" s="411">
        <f t="shared" si="0"/>
        <v>40</v>
      </c>
      <c r="D13" s="412">
        <v>1</v>
      </c>
      <c r="E13" s="412">
        <v>15</v>
      </c>
      <c r="F13" s="412">
        <v>23</v>
      </c>
      <c r="G13" s="412">
        <v>1</v>
      </c>
      <c r="H13" s="412">
        <v>0</v>
      </c>
      <c r="I13" s="412">
        <v>2</v>
      </c>
      <c r="J13" s="412">
        <v>0</v>
      </c>
      <c r="K13" s="412">
        <v>0</v>
      </c>
      <c r="L13" s="412">
        <v>1</v>
      </c>
      <c r="M13" s="412">
        <v>0</v>
      </c>
      <c r="N13" s="412">
        <v>33</v>
      </c>
    </row>
    <row r="14" spans="1:14" s="76" customFormat="1" ht="27" customHeight="1">
      <c r="A14" s="204" t="s">
        <v>101</v>
      </c>
      <c r="B14" s="118" t="s">
        <v>47</v>
      </c>
      <c r="C14" s="413">
        <f t="shared" si="0"/>
        <v>38</v>
      </c>
      <c r="D14" s="414">
        <v>2</v>
      </c>
      <c r="E14" s="414">
        <v>25</v>
      </c>
      <c r="F14" s="414">
        <v>11</v>
      </c>
      <c r="G14" s="414">
        <v>0</v>
      </c>
      <c r="H14" s="414">
        <v>0</v>
      </c>
      <c r="I14" s="414">
        <v>0</v>
      </c>
      <c r="J14" s="414">
        <v>0</v>
      </c>
      <c r="K14" s="414">
        <v>0</v>
      </c>
      <c r="L14" s="414">
        <v>0</v>
      </c>
      <c r="M14" s="414">
        <v>0</v>
      </c>
      <c r="N14" s="414">
        <v>33</v>
      </c>
    </row>
    <row r="15" spans="1:14" s="76" customFormat="1" ht="27" customHeight="1">
      <c r="A15" s="196" t="s">
        <v>102</v>
      </c>
      <c r="B15" s="115" t="s">
        <v>48</v>
      </c>
      <c r="C15" s="411">
        <f t="shared" si="0"/>
        <v>14</v>
      </c>
      <c r="D15" s="412">
        <v>1</v>
      </c>
      <c r="E15" s="412">
        <v>2</v>
      </c>
      <c r="F15" s="412">
        <v>11</v>
      </c>
      <c r="G15" s="412">
        <v>0</v>
      </c>
      <c r="H15" s="412">
        <v>0</v>
      </c>
      <c r="I15" s="412">
        <v>0</v>
      </c>
      <c r="J15" s="412">
        <v>0</v>
      </c>
      <c r="K15" s="412">
        <v>0</v>
      </c>
      <c r="L15" s="412">
        <v>1</v>
      </c>
      <c r="M15" s="412">
        <v>0</v>
      </c>
      <c r="N15" s="412">
        <v>10</v>
      </c>
    </row>
    <row r="16" spans="1:14" s="76" customFormat="1" ht="27" customHeight="1">
      <c r="A16" s="204" t="s">
        <v>103</v>
      </c>
      <c r="B16" s="118" t="s">
        <v>49</v>
      </c>
      <c r="C16" s="413">
        <f t="shared" si="0"/>
        <v>50</v>
      </c>
      <c r="D16" s="414">
        <v>11</v>
      </c>
      <c r="E16" s="414">
        <v>14</v>
      </c>
      <c r="F16" s="414">
        <v>25</v>
      </c>
      <c r="G16" s="414">
        <v>0</v>
      </c>
      <c r="H16" s="414">
        <v>0</v>
      </c>
      <c r="I16" s="414">
        <v>2</v>
      </c>
      <c r="J16" s="414">
        <v>0</v>
      </c>
      <c r="K16" s="414">
        <v>0</v>
      </c>
      <c r="L16" s="414">
        <v>1</v>
      </c>
      <c r="M16" s="414">
        <v>0</v>
      </c>
      <c r="N16" s="414">
        <v>44</v>
      </c>
    </row>
    <row r="17" spans="1:14" s="76" customFormat="1" ht="27" customHeight="1">
      <c r="A17" s="196" t="s">
        <v>104</v>
      </c>
      <c r="B17" s="115" t="s">
        <v>50</v>
      </c>
      <c r="C17" s="411">
        <f t="shared" si="0"/>
        <v>47</v>
      </c>
      <c r="D17" s="412">
        <v>3</v>
      </c>
      <c r="E17" s="412">
        <v>16</v>
      </c>
      <c r="F17" s="412">
        <v>26</v>
      </c>
      <c r="G17" s="412">
        <v>2</v>
      </c>
      <c r="H17" s="412">
        <v>0</v>
      </c>
      <c r="I17" s="412">
        <v>0</v>
      </c>
      <c r="J17" s="412">
        <v>0</v>
      </c>
      <c r="K17" s="412">
        <v>0</v>
      </c>
      <c r="L17" s="412">
        <v>1</v>
      </c>
      <c r="M17" s="412">
        <v>0</v>
      </c>
      <c r="N17" s="412">
        <v>40</v>
      </c>
    </row>
    <row r="18" spans="1:14" s="76" customFormat="1" ht="27" customHeight="1">
      <c r="A18" s="204" t="s">
        <v>105</v>
      </c>
      <c r="B18" s="118" t="s">
        <v>51</v>
      </c>
      <c r="C18" s="413">
        <f t="shared" si="0"/>
        <v>23</v>
      </c>
      <c r="D18" s="414">
        <v>0</v>
      </c>
      <c r="E18" s="414">
        <v>3</v>
      </c>
      <c r="F18" s="414">
        <v>18</v>
      </c>
      <c r="G18" s="414">
        <v>2</v>
      </c>
      <c r="H18" s="414">
        <v>0</v>
      </c>
      <c r="I18" s="414">
        <v>1</v>
      </c>
      <c r="J18" s="414">
        <v>0</v>
      </c>
      <c r="K18" s="414">
        <v>0</v>
      </c>
      <c r="L18" s="414">
        <v>0</v>
      </c>
      <c r="M18" s="414">
        <v>0</v>
      </c>
      <c r="N18" s="414">
        <v>18</v>
      </c>
    </row>
    <row r="19" spans="1:14" s="76" customFormat="1" ht="27" customHeight="1">
      <c r="A19" s="196" t="s">
        <v>106</v>
      </c>
      <c r="B19" s="115" t="s">
        <v>52</v>
      </c>
      <c r="C19" s="411">
        <f t="shared" si="0"/>
        <v>54</v>
      </c>
      <c r="D19" s="412">
        <v>0</v>
      </c>
      <c r="E19" s="412">
        <v>16</v>
      </c>
      <c r="F19" s="412">
        <v>37</v>
      </c>
      <c r="G19" s="412">
        <v>1</v>
      </c>
      <c r="H19" s="412">
        <v>0</v>
      </c>
      <c r="I19" s="412">
        <v>2</v>
      </c>
      <c r="J19" s="412">
        <v>0</v>
      </c>
      <c r="K19" s="412">
        <v>0</v>
      </c>
      <c r="L19" s="412">
        <v>0</v>
      </c>
      <c r="M19" s="412">
        <v>0</v>
      </c>
      <c r="N19" s="412">
        <v>48</v>
      </c>
    </row>
    <row r="20" spans="1:14" s="76" customFormat="1" ht="27" customHeight="1">
      <c r="A20" s="204" t="s">
        <v>107</v>
      </c>
      <c r="B20" s="118" t="s">
        <v>53</v>
      </c>
      <c r="C20" s="413">
        <f t="shared" si="0"/>
        <v>46</v>
      </c>
      <c r="D20" s="414">
        <v>3</v>
      </c>
      <c r="E20" s="414">
        <v>12</v>
      </c>
      <c r="F20" s="414">
        <v>31</v>
      </c>
      <c r="G20" s="414">
        <v>0</v>
      </c>
      <c r="H20" s="414">
        <v>0</v>
      </c>
      <c r="I20" s="414">
        <v>0</v>
      </c>
      <c r="J20" s="414">
        <v>0</v>
      </c>
      <c r="K20" s="414">
        <v>0</v>
      </c>
      <c r="L20" s="414">
        <v>0</v>
      </c>
      <c r="M20" s="414">
        <v>0</v>
      </c>
      <c r="N20" s="414">
        <v>30</v>
      </c>
    </row>
    <row r="21" spans="1:14" s="76" customFormat="1" ht="27" customHeight="1">
      <c r="A21" s="196" t="s">
        <v>108</v>
      </c>
      <c r="B21" s="115" t="s">
        <v>54</v>
      </c>
      <c r="C21" s="411">
        <f t="shared" si="0"/>
        <v>23</v>
      </c>
      <c r="D21" s="412">
        <v>5</v>
      </c>
      <c r="E21" s="412">
        <v>12</v>
      </c>
      <c r="F21" s="412">
        <v>6</v>
      </c>
      <c r="G21" s="412">
        <v>0</v>
      </c>
      <c r="H21" s="412">
        <v>0</v>
      </c>
      <c r="I21" s="412">
        <v>2</v>
      </c>
      <c r="J21" s="412">
        <v>0</v>
      </c>
      <c r="K21" s="412">
        <v>0</v>
      </c>
      <c r="L21" s="412">
        <v>3</v>
      </c>
      <c r="M21" s="412">
        <v>0</v>
      </c>
      <c r="N21" s="412">
        <v>19</v>
      </c>
    </row>
    <row r="22" spans="1:14" s="76" customFormat="1" ht="27" customHeight="1">
      <c r="A22" s="204" t="s">
        <v>109</v>
      </c>
      <c r="B22" s="118" t="s">
        <v>55</v>
      </c>
      <c r="C22" s="413">
        <f t="shared" si="0"/>
        <v>50</v>
      </c>
      <c r="D22" s="414">
        <v>5</v>
      </c>
      <c r="E22" s="414">
        <v>14</v>
      </c>
      <c r="F22" s="414">
        <v>31</v>
      </c>
      <c r="G22" s="414">
        <v>0</v>
      </c>
      <c r="H22" s="414">
        <v>1</v>
      </c>
      <c r="I22" s="414">
        <v>0</v>
      </c>
      <c r="J22" s="414">
        <v>0</v>
      </c>
      <c r="K22" s="414">
        <v>0</v>
      </c>
      <c r="L22" s="414">
        <v>0</v>
      </c>
      <c r="M22" s="414">
        <v>0</v>
      </c>
      <c r="N22" s="414">
        <v>41</v>
      </c>
    </row>
    <row r="23" spans="1:14" s="76" customFormat="1" ht="27" customHeight="1">
      <c r="A23" s="196" t="s">
        <v>110</v>
      </c>
      <c r="B23" s="115" t="s">
        <v>56</v>
      </c>
      <c r="C23" s="411">
        <f t="shared" si="0"/>
        <v>55</v>
      </c>
      <c r="D23" s="412">
        <v>4</v>
      </c>
      <c r="E23" s="412">
        <v>31</v>
      </c>
      <c r="F23" s="412">
        <v>16</v>
      </c>
      <c r="G23" s="412">
        <v>4</v>
      </c>
      <c r="H23" s="412">
        <v>0</v>
      </c>
      <c r="I23" s="412">
        <v>0</v>
      </c>
      <c r="J23" s="412">
        <v>1</v>
      </c>
      <c r="K23" s="412">
        <v>1</v>
      </c>
      <c r="L23" s="412">
        <v>1</v>
      </c>
      <c r="M23" s="412">
        <v>0</v>
      </c>
      <c r="N23" s="412">
        <v>50</v>
      </c>
    </row>
    <row r="24" spans="1:14" s="77" customFormat="1" ht="25.5" customHeight="1">
      <c r="A24" s="415"/>
      <c r="B24" s="415" t="s">
        <v>111</v>
      </c>
      <c r="C24" s="415">
        <f>D24+E24+F24+G24</f>
        <v>947</v>
      </c>
      <c r="D24" s="415">
        <f>SUM(D6:D23)</f>
        <v>154</v>
      </c>
      <c r="E24" s="415">
        <f t="shared" ref="E24:M24" si="1">SUM(E6:E23)</f>
        <v>302</v>
      </c>
      <c r="F24" s="415">
        <f t="shared" si="1"/>
        <v>474</v>
      </c>
      <c r="G24" s="415">
        <f t="shared" si="1"/>
        <v>17</v>
      </c>
      <c r="H24" s="415">
        <f t="shared" si="1"/>
        <v>2</v>
      </c>
      <c r="I24" s="415">
        <f t="shared" si="1"/>
        <v>25</v>
      </c>
      <c r="J24" s="415">
        <f t="shared" si="1"/>
        <v>3</v>
      </c>
      <c r="K24" s="415">
        <f t="shared" si="1"/>
        <v>1</v>
      </c>
      <c r="L24" s="415">
        <f t="shared" si="1"/>
        <v>27</v>
      </c>
      <c r="M24" s="415">
        <f t="shared" si="1"/>
        <v>0</v>
      </c>
      <c r="N24" s="415">
        <f>SUM(N6:N23)</f>
        <v>816</v>
      </c>
    </row>
    <row r="25" spans="1:14" s="18" customFormat="1" ht="26.25" customHeight="1">
      <c r="A25" s="416"/>
      <c r="B25" s="416" t="s">
        <v>112</v>
      </c>
      <c r="C25" s="416"/>
      <c r="D25" s="417"/>
      <c r="E25" s="416"/>
      <c r="F25" s="416"/>
      <c r="G25" s="416"/>
      <c r="H25" s="416"/>
      <c r="I25" s="416"/>
      <c r="J25" s="417"/>
      <c r="K25" s="416"/>
      <c r="L25" s="416"/>
      <c r="M25" s="417"/>
      <c r="N25" s="416"/>
    </row>
  </sheetData>
  <sheetProtection selectLockedCells="1" selectUnlockedCells="1"/>
  <mergeCells count="14">
    <mergeCell ref="M3:M5"/>
    <mergeCell ref="N3:N5"/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2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70" zoomScaleNormal="70" workbookViewId="0">
      <selection activeCell="O14" sqref="O14"/>
    </sheetView>
  </sheetViews>
  <sheetFormatPr defaultRowHeight="25.5"/>
  <cols>
    <col min="1" max="1" width="5.42578125" style="5" customWidth="1"/>
    <col min="2" max="2" width="32" style="1" customWidth="1"/>
    <col min="3" max="3" width="14.140625" style="5" customWidth="1"/>
    <col min="4" max="4" width="15.5703125" style="5" customWidth="1"/>
    <col min="5" max="5" width="13.42578125" style="5" customWidth="1"/>
    <col min="6" max="6" width="19.7109375" style="5" customWidth="1"/>
    <col min="7" max="7" width="17.42578125" style="1" customWidth="1"/>
    <col min="8" max="8" width="17" style="1" customWidth="1"/>
    <col min="9" max="11" width="14.5703125" style="1" customWidth="1"/>
    <col min="12" max="12" width="17.42578125" style="1" customWidth="1"/>
    <col min="13" max="13" width="16.85546875" style="1" customWidth="1"/>
    <col min="14" max="14" width="15.85546875" style="1" customWidth="1"/>
    <col min="15" max="15" width="14.85546875" style="1" customWidth="1"/>
    <col min="16" max="16" width="26.5703125" style="7" customWidth="1"/>
    <col min="17" max="256" width="9.140625" style="1"/>
    <col min="257" max="257" width="5.42578125" style="1" customWidth="1"/>
    <col min="258" max="258" width="32" style="1" customWidth="1"/>
    <col min="259" max="259" width="14.140625" style="1" customWidth="1"/>
    <col min="260" max="260" width="15.5703125" style="1" customWidth="1"/>
    <col min="261" max="261" width="13.42578125" style="1" customWidth="1"/>
    <col min="262" max="262" width="19.7109375" style="1" customWidth="1"/>
    <col min="263" max="263" width="17.42578125" style="1" customWidth="1"/>
    <col min="264" max="264" width="17" style="1" customWidth="1"/>
    <col min="265" max="267" width="14.5703125" style="1" customWidth="1"/>
    <col min="268" max="268" width="17.42578125" style="1" customWidth="1"/>
    <col min="269" max="269" width="16.85546875" style="1" customWidth="1"/>
    <col min="270" max="270" width="15.85546875" style="1" customWidth="1"/>
    <col min="271" max="271" width="14.85546875" style="1" customWidth="1"/>
    <col min="272" max="272" width="26.5703125" style="1" customWidth="1"/>
    <col min="273" max="512" width="9.140625" style="1"/>
    <col min="513" max="513" width="5.42578125" style="1" customWidth="1"/>
    <col min="514" max="514" width="32" style="1" customWidth="1"/>
    <col min="515" max="515" width="14.140625" style="1" customWidth="1"/>
    <col min="516" max="516" width="15.5703125" style="1" customWidth="1"/>
    <col min="517" max="517" width="13.42578125" style="1" customWidth="1"/>
    <col min="518" max="518" width="19.7109375" style="1" customWidth="1"/>
    <col min="519" max="519" width="17.42578125" style="1" customWidth="1"/>
    <col min="520" max="520" width="17" style="1" customWidth="1"/>
    <col min="521" max="523" width="14.5703125" style="1" customWidth="1"/>
    <col min="524" max="524" width="17.42578125" style="1" customWidth="1"/>
    <col min="525" max="525" width="16.85546875" style="1" customWidth="1"/>
    <col min="526" max="526" width="15.85546875" style="1" customWidth="1"/>
    <col min="527" max="527" width="14.85546875" style="1" customWidth="1"/>
    <col min="528" max="528" width="26.5703125" style="1" customWidth="1"/>
    <col min="529" max="768" width="9.140625" style="1"/>
    <col min="769" max="769" width="5.42578125" style="1" customWidth="1"/>
    <col min="770" max="770" width="32" style="1" customWidth="1"/>
    <col min="771" max="771" width="14.140625" style="1" customWidth="1"/>
    <col min="772" max="772" width="15.5703125" style="1" customWidth="1"/>
    <col min="773" max="773" width="13.42578125" style="1" customWidth="1"/>
    <col min="774" max="774" width="19.7109375" style="1" customWidth="1"/>
    <col min="775" max="775" width="17.42578125" style="1" customWidth="1"/>
    <col min="776" max="776" width="17" style="1" customWidth="1"/>
    <col min="777" max="779" width="14.5703125" style="1" customWidth="1"/>
    <col min="780" max="780" width="17.42578125" style="1" customWidth="1"/>
    <col min="781" max="781" width="16.85546875" style="1" customWidth="1"/>
    <col min="782" max="782" width="15.85546875" style="1" customWidth="1"/>
    <col min="783" max="783" width="14.85546875" style="1" customWidth="1"/>
    <col min="784" max="784" width="26.5703125" style="1" customWidth="1"/>
    <col min="785" max="1024" width="9.140625" style="1"/>
    <col min="1025" max="1025" width="5.42578125" style="1" customWidth="1"/>
    <col min="1026" max="1026" width="32" style="1" customWidth="1"/>
    <col min="1027" max="1027" width="14.140625" style="1" customWidth="1"/>
    <col min="1028" max="1028" width="15.5703125" style="1" customWidth="1"/>
    <col min="1029" max="1029" width="13.42578125" style="1" customWidth="1"/>
    <col min="1030" max="1030" width="19.7109375" style="1" customWidth="1"/>
    <col min="1031" max="1031" width="17.42578125" style="1" customWidth="1"/>
    <col min="1032" max="1032" width="17" style="1" customWidth="1"/>
    <col min="1033" max="1035" width="14.5703125" style="1" customWidth="1"/>
    <col min="1036" max="1036" width="17.42578125" style="1" customWidth="1"/>
    <col min="1037" max="1037" width="16.85546875" style="1" customWidth="1"/>
    <col min="1038" max="1038" width="15.85546875" style="1" customWidth="1"/>
    <col min="1039" max="1039" width="14.85546875" style="1" customWidth="1"/>
    <col min="1040" max="1040" width="26.5703125" style="1" customWidth="1"/>
    <col min="1041" max="1280" width="9.140625" style="1"/>
    <col min="1281" max="1281" width="5.42578125" style="1" customWidth="1"/>
    <col min="1282" max="1282" width="32" style="1" customWidth="1"/>
    <col min="1283" max="1283" width="14.140625" style="1" customWidth="1"/>
    <col min="1284" max="1284" width="15.5703125" style="1" customWidth="1"/>
    <col min="1285" max="1285" width="13.42578125" style="1" customWidth="1"/>
    <col min="1286" max="1286" width="19.7109375" style="1" customWidth="1"/>
    <col min="1287" max="1287" width="17.42578125" style="1" customWidth="1"/>
    <col min="1288" max="1288" width="17" style="1" customWidth="1"/>
    <col min="1289" max="1291" width="14.5703125" style="1" customWidth="1"/>
    <col min="1292" max="1292" width="17.42578125" style="1" customWidth="1"/>
    <col min="1293" max="1293" width="16.85546875" style="1" customWidth="1"/>
    <col min="1294" max="1294" width="15.85546875" style="1" customWidth="1"/>
    <col min="1295" max="1295" width="14.85546875" style="1" customWidth="1"/>
    <col min="1296" max="1296" width="26.5703125" style="1" customWidth="1"/>
    <col min="1297" max="1536" width="9.140625" style="1"/>
    <col min="1537" max="1537" width="5.42578125" style="1" customWidth="1"/>
    <col min="1538" max="1538" width="32" style="1" customWidth="1"/>
    <col min="1539" max="1539" width="14.140625" style="1" customWidth="1"/>
    <col min="1540" max="1540" width="15.5703125" style="1" customWidth="1"/>
    <col min="1541" max="1541" width="13.42578125" style="1" customWidth="1"/>
    <col min="1542" max="1542" width="19.7109375" style="1" customWidth="1"/>
    <col min="1543" max="1543" width="17.42578125" style="1" customWidth="1"/>
    <col min="1544" max="1544" width="17" style="1" customWidth="1"/>
    <col min="1545" max="1547" width="14.5703125" style="1" customWidth="1"/>
    <col min="1548" max="1548" width="17.42578125" style="1" customWidth="1"/>
    <col min="1549" max="1549" width="16.85546875" style="1" customWidth="1"/>
    <col min="1550" max="1550" width="15.85546875" style="1" customWidth="1"/>
    <col min="1551" max="1551" width="14.85546875" style="1" customWidth="1"/>
    <col min="1552" max="1552" width="26.5703125" style="1" customWidth="1"/>
    <col min="1553" max="1792" width="9.140625" style="1"/>
    <col min="1793" max="1793" width="5.42578125" style="1" customWidth="1"/>
    <col min="1794" max="1794" width="32" style="1" customWidth="1"/>
    <col min="1795" max="1795" width="14.140625" style="1" customWidth="1"/>
    <col min="1796" max="1796" width="15.5703125" style="1" customWidth="1"/>
    <col min="1797" max="1797" width="13.42578125" style="1" customWidth="1"/>
    <col min="1798" max="1798" width="19.7109375" style="1" customWidth="1"/>
    <col min="1799" max="1799" width="17.42578125" style="1" customWidth="1"/>
    <col min="1800" max="1800" width="17" style="1" customWidth="1"/>
    <col min="1801" max="1803" width="14.5703125" style="1" customWidth="1"/>
    <col min="1804" max="1804" width="17.42578125" style="1" customWidth="1"/>
    <col min="1805" max="1805" width="16.85546875" style="1" customWidth="1"/>
    <col min="1806" max="1806" width="15.85546875" style="1" customWidth="1"/>
    <col min="1807" max="1807" width="14.85546875" style="1" customWidth="1"/>
    <col min="1808" max="1808" width="26.5703125" style="1" customWidth="1"/>
    <col min="1809" max="2048" width="9.140625" style="1"/>
    <col min="2049" max="2049" width="5.42578125" style="1" customWidth="1"/>
    <col min="2050" max="2050" width="32" style="1" customWidth="1"/>
    <col min="2051" max="2051" width="14.140625" style="1" customWidth="1"/>
    <col min="2052" max="2052" width="15.5703125" style="1" customWidth="1"/>
    <col min="2053" max="2053" width="13.42578125" style="1" customWidth="1"/>
    <col min="2054" max="2054" width="19.7109375" style="1" customWidth="1"/>
    <col min="2055" max="2055" width="17.42578125" style="1" customWidth="1"/>
    <col min="2056" max="2056" width="17" style="1" customWidth="1"/>
    <col min="2057" max="2059" width="14.5703125" style="1" customWidth="1"/>
    <col min="2060" max="2060" width="17.42578125" style="1" customWidth="1"/>
    <col min="2061" max="2061" width="16.85546875" style="1" customWidth="1"/>
    <col min="2062" max="2062" width="15.85546875" style="1" customWidth="1"/>
    <col min="2063" max="2063" width="14.85546875" style="1" customWidth="1"/>
    <col min="2064" max="2064" width="26.5703125" style="1" customWidth="1"/>
    <col min="2065" max="2304" width="9.140625" style="1"/>
    <col min="2305" max="2305" width="5.42578125" style="1" customWidth="1"/>
    <col min="2306" max="2306" width="32" style="1" customWidth="1"/>
    <col min="2307" max="2307" width="14.140625" style="1" customWidth="1"/>
    <col min="2308" max="2308" width="15.5703125" style="1" customWidth="1"/>
    <col min="2309" max="2309" width="13.42578125" style="1" customWidth="1"/>
    <col min="2310" max="2310" width="19.7109375" style="1" customWidth="1"/>
    <col min="2311" max="2311" width="17.42578125" style="1" customWidth="1"/>
    <col min="2312" max="2312" width="17" style="1" customWidth="1"/>
    <col min="2313" max="2315" width="14.5703125" style="1" customWidth="1"/>
    <col min="2316" max="2316" width="17.42578125" style="1" customWidth="1"/>
    <col min="2317" max="2317" width="16.85546875" style="1" customWidth="1"/>
    <col min="2318" max="2318" width="15.85546875" style="1" customWidth="1"/>
    <col min="2319" max="2319" width="14.85546875" style="1" customWidth="1"/>
    <col min="2320" max="2320" width="26.5703125" style="1" customWidth="1"/>
    <col min="2321" max="2560" width="9.140625" style="1"/>
    <col min="2561" max="2561" width="5.42578125" style="1" customWidth="1"/>
    <col min="2562" max="2562" width="32" style="1" customWidth="1"/>
    <col min="2563" max="2563" width="14.140625" style="1" customWidth="1"/>
    <col min="2564" max="2564" width="15.5703125" style="1" customWidth="1"/>
    <col min="2565" max="2565" width="13.42578125" style="1" customWidth="1"/>
    <col min="2566" max="2566" width="19.7109375" style="1" customWidth="1"/>
    <col min="2567" max="2567" width="17.42578125" style="1" customWidth="1"/>
    <col min="2568" max="2568" width="17" style="1" customWidth="1"/>
    <col min="2569" max="2571" width="14.5703125" style="1" customWidth="1"/>
    <col min="2572" max="2572" width="17.42578125" style="1" customWidth="1"/>
    <col min="2573" max="2573" width="16.85546875" style="1" customWidth="1"/>
    <col min="2574" max="2574" width="15.85546875" style="1" customWidth="1"/>
    <col min="2575" max="2575" width="14.85546875" style="1" customWidth="1"/>
    <col min="2576" max="2576" width="26.5703125" style="1" customWidth="1"/>
    <col min="2577" max="2816" width="9.140625" style="1"/>
    <col min="2817" max="2817" width="5.42578125" style="1" customWidth="1"/>
    <col min="2818" max="2818" width="32" style="1" customWidth="1"/>
    <col min="2819" max="2819" width="14.140625" style="1" customWidth="1"/>
    <col min="2820" max="2820" width="15.5703125" style="1" customWidth="1"/>
    <col min="2821" max="2821" width="13.42578125" style="1" customWidth="1"/>
    <col min="2822" max="2822" width="19.7109375" style="1" customWidth="1"/>
    <col min="2823" max="2823" width="17.42578125" style="1" customWidth="1"/>
    <col min="2824" max="2824" width="17" style="1" customWidth="1"/>
    <col min="2825" max="2827" width="14.5703125" style="1" customWidth="1"/>
    <col min="2828" max="2828" width="17.42578125" style="1" customWidth="1"/>
    <col min="2829" max="2829" width="16.85546875" style="1" customWidth="1"/>
    <col min="2830" max="2830" width="15.85546875" style="1" customWidth="1"/>
    <col min="2831" max="2831" width="14.85546875" style="1" customWidth="1"/>
    <col min="2832" max="2832" width="26.5703125" style="1" customWidth="1"/>
    <col min="2833" max="3072" width="9.140625" style="1"/>
    <col min="3073" max="3073" width="5.42578125" style="1" customWidth="1"/>
    <col min="3074" max="3074" width="32" style="1" customWidth="1"/>
    <col min="3075" max="3075" width="14.140625" style="1" customWidth="1"/>
    <col min="3076" max="3076" width="15.5703125" style="1" customWidth="1"/>
    <col min="3077" max="3077" width="13.42578125" style="1" customWidth="1"/>
    <col min="3078" max="3078" width="19.7109375" style="1" customWidth="1"/>
    <col min="3079" max="3079" width="17.42578125" style="1" customWidth="1"/>
    <col min="3080" max="3080" width="17" style="1" customWidth="1"/>
    <col min="3081" max="3083" width="14.5703125" style="1" customWidth="1"/>
    <col min="3084" max="3084" width="17.42578125" style="1" customWidth="1"/>
    <col min="3085" max="3085" width="16.85546875" style="1" customWidth="1"/>
    <col min="3086" max="3086" width="15.85546875" style="1" customWidth="1"/>
    <col min="3087" max="3087" width="14.85546875" style="1" customWidth="1"/>
    <col min="3088" max="3088" width="26.5703125" style="1" customWidth="1"/>
    <col min="3089" max="3328" width="9.140625" style="1"/>
    <col min="3329" max="3329" width="5.42578125" style="1" customWidth="1"/>
    <col min="3330" max="3330" width="32" style="1" customWidth="1"/>
    <col min="3331" max="3331" width="14.140625" style="1" customWidth="1"/>
    <col min="3332" max="3332" width="15.5703125" style="1" customWidth="1"/>
    <col min="3333" max="3333" width="13.42578125" style="1" customWidth="1"/>
    <col min="3334" max="3334" width="19.7109375" style="1" customWidth="1"/>
    <col min="3335" max="3335" width="17.42578125" style="1" customWidth="1"/>
    <col min="3336" max="3336" width="17" style="1" customWidth="1"/>
    <col min="3337" max="3339" width="14.5703125" style="1" customWidth="1"/>
    <col min="3340" max="3340" width="17.42578125" style="1" customWidth="1"/>
    <col min="3341" max="3341" width="16.85546875" style="1" customWidth="1"/>
    <col min="3342" max="3342" width="15.85546875" style="1" customWidth="1"/>
    <col min="3343" max="3343" width="14.85546875" style="1" customWidth="1"/>
    <col min="3344" max="3344" width="26.5703125" style="1" customWidth="1"/>
    <col min="3345" max="3584" width="9.140625" style="1"/>
    <col min="3585" max="3585" width="5.42578125" style="1" customWidth="1"/>
    <col min="3586" max="3586" width="32" style="1" customWidth="1"/>
    <col min="3587" max="3587" width="14.140625" style="1" customWidth="1"/>
    <col min="3588" max="3588" width="15.5703125" style="1" customWidth="1"/>
    <col min="3589" max="3589" width="13.42578125" style="1" customWidth="1"/>
    <col min="3590" max="3590" width="19.7109375" style="1" customWidth="1"/>
    <col min="3591" max="3591" width="17.42578125" style="1" customWidth="1"/>
    <col min="3592" max="3592" width="17" style="1" customWidth="1"/>
    <col min="3593" max="3595" width="14.5703125" style="1" customWidth="1"/>
    <col min="3596" max="3596" width="17.42578125" style="1" customWidth="1"/>
    <col min="3597" max="3597" width="16.85546875" style="1" customWidth="1"/>
    <col min="3598" max="3598" width="15.85546875" style="1" customWidth="1"/>
    <col min="3599" max="3599" width="14.85546875" style="1" customWidth="1"/>
    <col min="3600" max="3600" width="26.5703125" style="1" customWidth="1"/>
    <col min="3601" max="3840" width="9.140625" style="1"/>
    <col min="3841" max="3841" width="5.42578125" style="1" customWidth="1"/>
    <col min="3842" max="3842" width="32" style="1" customWidth="1"/>
    <col min="3843" max="3843" width="14.140625" style="1" customWidth="1"/>
    <col min="3844" max="3844" width="15.5703125" style="1" customWidth="1"/>
    <col min="3845" max="3845" width="13.42578125" style="1" customWidth="1"/>
    <col min="3846" max="3846" width="19.7109375" style="1" customWidth="1"/>
    <col min="3847" max="3847" width="17.42578125" style="1" customWidth="1"/>
    <col min="3848" max="3848" width="17" style="1" customWidth="1"/>
    <col min="3849" max="3851" width="14.5703125" style="1" customWidth="1"/>
    <col min="3852" max="3852" width="17.42578125" style="1" customWidth="1"/>
    <col min="3853" max="3853" width="16.85546875" style="1" customWidth="1"/>
    <col min="3854" max="3854" width="15.85546875" style="1" customWidth="1"/>
    <col min="3855" max="3855" width="14.85546875" style="1" customWidth="1"/>
    <col min="3856" max="3856" width="26.5703125" style="1" customWidth="1"/>
    <col min="3857" max="4096" width="9.140625" style="1"/>
    <col min="4097" max="4097" width="5.42578125" style="1" customWidth="1"/>
    <col min="4098" max="4098" width="32" style="1" customWidth="1"/>
    <col min="4099" max="4099" width="14.140625" style="1" customWidth="1"/>
    <col min="4100" max="4100" width="15.5703125" style="1" customWidth="1"/>
    <col min="4101" max="4101" width="13.42578125" style="1" customWidth="1"/>
    <col min="4102" max="4102" width="19.7109375" style="1" customWidth="1"/>
    <col min="4103" max="4103" width="17.42578125" style="1" customWidth="1"/>
    <col min="4104" max="4104" width="17" style="1" customWidth="1"/>
    <col min="4105" max="4107" width="14.5703125" style="1" customWidth="1"/>
    <col min="4108" max="4108" width="17.42578125" style="1" customWidth="1"/>
    <col min="4109" max="4109" width="16.85546875" style="1" customWidth="1"/>
    <col min="4110" max="4110" width="15.85546875" style="1" customWidth="1"/>
    <col min="4111" max="4111" width="14.85546875" style="1" customWidth="1"/>
    <col min="4112" max="4112" width="26.5703125" style="1" customWidth="1"/>
    <col min="4113" max="4352" width="9.140625" style="1"/>
    <col min="4353" max="4353" width="5.42578125" style="1" customWidth="1"/>
    <col min="4354" max="4354" width="32" style="1" customWidth="1"/>
    <col min="4355" max="4355" width="14.140625" style="1" customWidth="1"/>
    <col min="4356" max="4356" width="15.5703125" style="1" customWidth="1"/>
    <col min="4357" max="4357" width="13.42578125" style="1" customWidth="1"/>
    <col min="4358" max="4358" width="19.7109375" style="1" customWidth="1"/>
    <col min="4359" max="4359" width="17.42578125" style="1" customWidth="1"/>
    <col min="4360" max="4360" width="17" style="1" customWidth="1"/>
    <col min="4361" max="4363" width="14.5703125" style="1" customWidth="1"/>
    <col min="4364" max="4364" width="17.42578125" style="1" customWidth="1"/>
    <col min="4365" max="4365" width="16.85546875" style="1" customWidth="1"/>
    <col min="4366" max="4366" width="15.85546875" style="1" customWidth="1"/>
    <col min="4367" max="4367" width="14.85546875" style="1" customWidth="1"/>
    <col min="4368" max="4368" width="26.5703125" style="1" customWidth="1"/>
    <col min="4369" max="4608" width="9.140625" style="1"/>
    <col min="4609" max="4609" width="5.42578125" style="1" customWidth="1"/>
    <col min="4610" max="4610" width="32" style="1" customWidth="1"/>
    <col min="4611" max="4611" width="14.140625" style="1" customWidth="1"/>
    <col min="4612" max="4612" width="15.5703125" style="1" customWidth="1"/>
    <col min="4613" max="4613" width="13.42578125" style="1" customWidth="1"/>
    <col min="4614" max="4614" width="19.7109375" style="1" customWidth="1"/>
    <col min="4615" max="4615" width="17.42578125" style="1" customWidth="1"/>
    <col min="4616" max="4616" width="17" style="1" customWidth="1"/>
    <col min="4617" max="4619" width="14.5703125" style="1" customWidth="1"/>
    <col min="4620" max="4620" width="17.42578125" style="1" customWidth="1"/>
    <col min="4621" max="4621" width="16.85546875" style="1" customWidth="1"/>
    <col min="4622" max="4622" width="15.85546875" style="1" customWidth="1"/>
    <col min="4623" max="4623" width="14.85546875" style="1" customWidth="1"/>
    <col min="4624" max="4624" width="26.5703125" style="1" customWidth="1"/>
    <col min="4625" max="4864" width="9.140625" style="1"/>
    <col min="4865" max="4865" width="5.42578125" style="1" customWidth="1"/>
    <col min="4866" max="4866" width="32" style="1" customWidth="1"/>
    <col min="4867" max="4867" width="14.140625" style="1" customWidth="1"/>
    <col min="4868" max="4868" width="15.5703125" style="1" customWidth="1"/>
    <col min="4869" max="4869" width="13.42578125" style="1" customWidth="1"/>
    <col min="4870" max="4870" width="19.7109375" style="1" customWidth="1"/>
    <col min="4871" max="4871" width="17.42578125" style="1" customWidth="1"/>
    <col min="4872" max="4872" width="17" style="1" customWidth="1"/>
    <col min="4873" max="4875" width="14.5703125" style="1" customWidth="1"/>
    <col min="4876" max="4876" width="17.42578125" style="1" customWidth="1"/>
    <col min="4877" max="4877" width="16.85546875" style="1" customWidth="1"/>
    <col min="4878" max="4878" width="15.85546875" style="1" customWidth="1"/>
    <col min="4879" max="4879" width="14.85546875" style="1" customWidth="1"/>
    <col min="4880" max="4880" width="26.5703125" style="1" customWidth="1"/>
    <col min="4881" max="5120" width="9.140625" style="1"/>
    <col min="5121" max="5121" width="5.42578125" style="1" customWidth="1"/>
    <col min="5122" max="5122" width="32" style="1" customWidth="1"/>
    <col min="5123" max="5123" width="14.140625" style="1" customWidth="1"/>
    <col min="5124" max="5124" width="15.5703125" style="1" customWidth="1"/>
    <col min="5125" max="5125" width="13.42578125" style="1" customWidth="1"/>
    <col min="5126" max="5126" width="19.7109375" style="1" customWidth="1"/>
    <col min="5127" max="5127" width="17.42578125" style="1" customWidth="1"/>
    <col min="5128" max="5128" width="17" style="1" customWidth="1"/>
    <col min="5129" max="5131" width="14.5703125" style="1" customWidth="1"/>
    <col min="5132" max="5132" width="17.42578125" style="1" customWidth="1"/>
    <col min="5133" max="5133" width="16.85546875" style="1" customWidth="1"/>
    <col min="5134" max="5134" width="15.85546875" style="1" customWidth="1"/>
    <col min="5135" max="5135" width="14.85546875" style="1" customWidth="1"/>
    <col min="5136" max="5136" width="26.5703125" style="1" customWidth="1"/>
    <col min="5137" max="5376" width="9.140625" style="1"/>
    <col min="5377" max="5377" width="5.42578125" style="1" customWidth="1"/>
    <col min="5378" max="5378" width="32" style="1" customWidth="1"/>
    <col min="5379" max="5379" width="14.140625" style="1" customWidth="1"/>
    <col min="5380" max="5380" width="15.5703125" style="1" customWidth="1"/>
    <col min="5381" max="5381" width="13.42578125" style="1" customWidth="1"/>
    <col min="5382" max="5382" width="19.7109375" style="1" customWidth="1"/>
    <col min="5383" max="5383" width="17.42578125" style="1" customWidth="1"/>
    <col min="5384" max="5384" width="17" style="1" customWidth="1"/>
    <col min="5385" max="5387" width="14.5703125" style="1" customWidth="1"/>
    <col min="5388" max="5388" width="17.42578125" style="1" customWidth="1"/>
    <col min="5389" max="5389" width="16.85546875" style="1" customWidth="1"/>
    <col min="5390" max="5390" width="15.85546875" style="1" customWidth="1"/>
    <col min="5391" max="5391" width="14.85546875" style="1" customWidth="1"/>
    <col min="5392" max="5392" width="26.5703125" style="1" customWidth="1"/>
    <col min="5393" max="5632" width="9.140625" style="1"/>
    <col min="5633" max="5633" width="5.42578125" style="1" customWidth="1"/>
    <col min="5634" max="5634" width="32" style="1" customWidth="1"/>
    <col min="5635" max="5635" width="14.140625" style="1" customWidth="1"/>
    <col min="5636" max="5636" width="15.5703125" style="1" customWidth="1"/>
    <col min="5637" max="5637" width="13.42578125" style="1" customWidth="1"/>
    <col min="5638" max="5638" width="19.7109375" style="1" customWidth="1"/>
    <col min="5639" max="5639" width="17.42578125" style="1" customWidth="1"/>
    <col min="5640" max="5640" width="17" style="1" customWidth="1"/>
    <col min="5641" max="5643" width="14.5703125" style="1" customWidth="1"/>
    <col min="5644" max="5644" width="17.42578125" style="1" customWidth="1"/>
    <col min="5645" max="5645" width="16.85546875" style="1" customWidth="1"/>
    <col min="5646" max="5646" width="15.85546875" style="1" customWidth="1"/>
    <col min="5647" max="5647" width="14.85546875" style="1" customWidth="1"/>
    <col min="5648" max="5648" width="26.5703125" style="1" customWidth="1"/>
    <col min="5649" max="5888" width="9.140625" style="1"/>
    <col min="5889" max="5889" width="5.42578125" style="1" customWidth="1"/>
    <col min="5890" max="5890" width="32" style="1" customWidth="1"/>
    <col min="5891" max="5891" width="14.140625" style="1" customWidth="1"/>
    <col min="5892" max="5892" width="15.5703125" style="1" customWidth="1"/>
    <col min="5893" max="5893" width="13.42578125" style="1" customWidth="1"/>
    <col min="5894" max="5894" width="19.7109375" style="1" customWidth="1"/>
    <col min="5895" max="5895" width="17.42578125" style="1" customWidth="1"/>
    <col min="5896" max="5896" width="17" style="1" customWidth="1"/>
    <col min="5897" max="5899" width="14.5703125" style="1" customWidth="1"/>
    <col min="5900" max="5900" width="17.42578125" style="1" customWidth="1"/>
    <col min="5901" max="5901" width="16.85546875" style="1" customWidth="1"/>
    <col min="5902" max="5902" width="15.85546875" style="1" customWidth="1"/>
    <col min="5903" max="5903" width="14.85546875" style="1" customWidth="1"/>
    <col min="5904" max="5904" width="26.5703125" style="1" customWidth="1"/>
    <col min="5905" max="6144" width="9.140625" style="1"/>
    <col min="6145" max="6145" width="5.42578125" style="1" customWidth="1"/>
    <col min="6146" max="6146" width="32" style="1" customWidth="1"/>
    <col min="6147" max="6147" width="14.140625" style="1" customWidth="1"/>
    <col min="6148" max="6148" width="15.5703125" style="1" customWidth="1"/>
    <col min="6149" max="6149" width="13.42578125" style="1" customWidth="1"/>
    <col min="6150" max="6150" width="19.7109375" style="1" customWidth="1"/>
    <col min="6151" max="6151" width="17.42578125" style="1" customWidth="1"/>
    <col min="6152" max="6152" width="17" style="1" customWidth="1"/>
    <col min="6153" max="6155" width="14.5703125" style="1" customWidth="1"/>
    <col min="6156" max="6156" width="17.42578125" style="1" customWidth="1"/>
    <col min="6157" max="6157" width="16.85546875" style="1" customWidth="1"/>
    <col min="6158" max="6158" width="15.85546875" style="1" customWidth="1"/>
    <col min="6159" max="6159" width="14.85546875" style="1" customWidth="1"/>
    <col min="6160" max="6160" width="26.5703125" style="1" customWidth="1"/>
    <col min="6161" max="6400" width="9.140625" style="1"/>
    <col min="6401" max="6401" width="5.42578125" style="1" customWidth="1"/>
    <col min="6402" max="6402" width="32" style="1" customWidth="1"/>
    <col min="6403" max="6403" width="14.140625" style="1" customWidth="1"/>
    <col min="6404" max="6404" width="15.5703125" style="1" customWidth="1"/>
    <col min="6405" max="6405" width="13.42578125" style="1" customWidth="1"/>
    <col min="6406" max="6406" width="19.7109375" style="1" customWidth="1"/>
    <col min="6407" max="6407" width="17.42578125" style="1" customWidth="1"/>
    <col min="6408" max="6408" width="17" style="1" customWidth="1"/>
    <col min="6409" max="6411" width="14.5703125" style="1" customWidth="1"/>
    <col min="6412" max="6412" width="17.42578125" style="1" customWidth="1"/>
    <col min="6413" max="6413" width="16.85546875" style="1" customWidth="1"/>
    <col min="6414" max="6414" width="15.85546875" style="1" customWidth="1"/>
    <col min="6415" max="6415" width="14.85546875" style="1" customWidth="1"/>
    <col min="6416" max="6416" width="26.5703125" style="1" customWidth="1"/>
    <col min="6417" max="6656" width="9.140625" style="1"/>
    <col min="6657" max="6657" width="5.42578125" style="1" customWidth="1"/>
    <col min="6658" max="6658" width="32" style="1" customWidth="1"/>
    <col min="6659" max="6659" width="14.140625" style="1" customWidth="1"/>
    <col min="6660" max="6660" width="15.5703125" style="1" customWidth="1"/>
    <col min="6661" max="6661" width="13.42578125" style="1" customWidth="1"/>
    <col min="6662" max="6662" width="19.7109375" style="1" customWidth="1"/>
    <col min="6663" max="6663" width="17.42578125" style="1" customWidth="1"/>
    <col min="6664" max="6664" width="17" style="1" customWidth="1"/>
    <col min="6665" max="6667" width="14.5703125" style="1" customWidth="1"/>
    <col min="6668" max="6668" width="17.42578125" style="1" customWidth="1"/>
    <col min="6669" max="6669" width="16.85546875" style="1" customWidth="1"/>
    <col min="6670" max="6670" width="15.85546875" style="1" customWidth="1"/>
    <col min="6671" max="6671" width="14.85546875" style="1" customWidth="1"/>
    <col min="6672" max="6672" width="26.5703125" style="1" customWidth="1"/>
    <col min="6673" max="6912" width="9.140625" style="1"/>
    <col min="6913" max="6913" width="5.42578125" style="1" customWidth="1"/>
    <col min="6914" max="6914" width="32" style="1" customWidth="1"/>
    <col min="6915" max="6915" width="14.140625" style="1" customWidth="1"/>
    <col min="6916" max="6916" width="15.5703125" style="1" customWidth="1"/>
    <col min="6917" max="6917" width="13.42578125" style="1" customWidth="1"/>
    <col min="6918" max="6918" width="19.7109375" style="1" customWidth="1"/>
    <col min="6919" max="6919" width="17.42578125" style="1" customWidth="1"/>
    <col min="6920" max="6920" width="17" style="1" customWidth="1"/>
    <col min="6921" max="6923" width="14.5703125" style="1" customWidth="1"/>
    <col min="6924" max="6924" width="17.42578125" style="1" customWidth="1"/>
    <col min="6925" max="6925" width="16.85546875" style="1" customWidth="1"/>
    <col min="6926" max="6926" width="15.85546875" style="1" customWidth="1"/>
    <col min="6927" max="6927" width="14.85546875" style="1" customWidth="1"/>
    <col min="6928" max="6928" width="26.5703125" style="1" customWidth="1"/>
    <col min="6929" max="7168" width="9.140625" style="1"/>
    <col min="7169" max="7169" width="5.42578125" style="1" customWidth="1"/>
    <col min="7170" max="7170" width="32" style="1" customWidth="1"/>
    <col min="7171" max="7171" width="14.140625" style="1" customWidth="1"/>
    <col min="7172" max="7172" width="15.5703125" style="1" customWidth="1"/>
    <col min="7173" max="7173" width="13.42578125" style="1" customWidth="1"/>
    <col min="7174" max="7174" width="19.7109375" style="1" customWidth="1"/>
    <col min="7175" max="7175" width="17.42578125" style="1" customWidth="1"/>
    <col min="7176" max="7176" width="17" style="1" customWidth="1"/>
    <col min="7177" max="7179" width="14.5703125" style="1" customWidth="1"/>
    <col min="7180" max="7180" width="17.42578125" style="1" customWidth="1"/>
    <col min="7181" max="7181" width="16.85546875" style="1" customWidth="1"/>
    <col min="7182" max="7182" width="15.85546875" style="1" customWidth="1"/>
    <col min="7183" max="7183" width="14.85546875" style="1" customWidth="1"/>
    <col min="7184" max="7184" width="26.5703125" style="1" customWidth="1"/>
    <col min="7185" max="7424" width="9.140625" style="1"/>
    <col min="7425" max="7425" width="5.42578125" style="1" customWidth="1"/>
    <col min="7426" max="7426" width="32" style="1" customWidth="1"/>
    <col min="7427" max="7427" width="14.140625" style="1" customWidth="1"/>
    <col min="7428" max="7428" width="15.5703125" style="1" customWidth="1"/>
    <col min="7429" max="7429" width="13.42578125" style="1" customWidth="1"/>
    <col min="7430" max="7430" width="19.7109375" style="1" customWidth="1"/>
    <col min="7431" max="7431" width="17.42578125" style="1" customWidth="1"/>
    <col min="7432" max="7432" width="17" style="1" customWidth="1"/>
    <col min="7433" max="7435" width="14.5703125" style="1" customWidth="1"/>
    <col min="7436" max="7436" width="17.42578125" style="1" customWidth="1"/>
    <col min="7437" max="7437" width="16.85546875" style="1" customWidth="1"/>
    <col min="7438" max="7438" width="15.85546875" style="1" customWidth="1"/>
    <col min="7439" max="7439" width="14.85546875" style="1" customWidth="1"/>
    <col min="7440" max="7440" width="26.5703125" style="1" customWidth="1"/>
    <col min="7441" max="7680" width="9.140625" style="1"/>
    <col min="7681" max="7681" width="5.42578125" style="1" customWidth="1"/>
    <col min="7682" max="7682" width="32" style="1" customWidth="1"/>
    <col min="7683" max="7683" width="14.140625" style="1" customWidth="1"/>
    <col min="7684" max="7684" width="15.5703125" style="1" customWidth="1"/>
    <col min="7685" max="7685" width="13.42578125" style="1" customWidth="1"/>
    <col min="7686" max="7686" width="19.7109375" style="1" customWidth="1"/>
    <col min="7687" max="7687" width="17.42578125" style="1" customWidth="1"/>
    <col min="7688" max="7688" width="17" style="1" customWidth="1"/>
    <col min="7689" max="7691" width="14.5703125" style="1" customWidth="1"/>
    <col min="7692" max="7692" width="17.42578125" style="1" customWidth="1"/>
    <col min="7693" max="7693" width="16.85546875" style="1" customWidth="1"/>
    <col min="7694" max="7694" width="15.85546875" style="1" customWidth="1"/>
    <col min="7695" max="7695" width="14.85546875" style="1" customWidth="1"/>
    <col min="7696" max="7696" width="26.5703125" style="1" customWidth="1"/>
    <col min="7697" max="7936" width="9.140625" style="1"/>
    <col min="7937" max="7937" width="5.42578125" style="1" customWidth="1"/>
    <col min="7938" max="7938" width="32" style="1" customWidth="1"/>
    <col min="7939" max="7939" width="14.140625" style="1" customWidth="1"/>
    <col min="7940" max="7940" width="15.5703125" style="1" customWidth="1"/>
    <col min="7941" max="7941" width="13.42578125" style="1" customWidth="1"/>
    <col min="7942" max="7942" width="19.7109375" style="1" customWidth="1"/>
    <col min="7943" max="7943" width="17.42578125" style="1" customWidth="1"/>
    <col min="7944" max="7944" width="17" style="1" customWidth="1"/>
    <col min="7945" max="7947" width="14.5703125" style="1" customWidth="1"/>
    <col min="7948" max="7948" width="17.42578125" style="1" customWidth="1"/>
    <col min="7949" max="7949" width="16.85546875" style="1" customWidth="1"/>
    <col min="7950" max="7950" width="15.85546875" style="1" customWidth="1"/>
    <col min="7951" max="7951" width="14.85546875" style="1" customWidth="1"/>
    <col min="7952" max="7952" width="26.5703125" style="1" customWidth="1"/>
    <col min="7953" max="8192" width="9.140625" style="1"/>
    <col min="8193" max="8193" width="5.42578125" style="1" customWidth="1"/>
    <col min="8194" max="8194" width="32" style="1" customWidth="1"/>
    <col min="8195" max="8195" width="14.140625" style="1" customWidth="1"/>
    <col min="8196" max="8196" width="15.5703125" style="1" customWidth="1"/>
    <col min="8197" max="8197" width="13.42578125" style="1" customWidth="1"/>
    <col min="8198" max="8198" width="19.7109375" style="1" customWidth="1"/>
    <col min="8199" max="8199" width="17.42578125" style="1" customWidth="1"/>
    <col min="8200" max="8200" width="17" style="1" customWidth="1"/>
    <col min="8201" max="8203" width="14.5703125" style="1" customWidth="1"/>
    <col min="8204" max="8204" width="17.42578125" style="1" customWidth="1"/>
    <col min="8205" max="8205" width="16.85546875" style="1" customWidth="1"/>
    <col min="8206" max="8206" width="15.85546875" style="1" customWidth="1"/>
    <col min="8207" max="8207" width="14.85546875" style="1" customWidth="1"/>
    <col min="8208" max="8208" width="26.5703125" style="1" customWidth="1"/>
    <col min="8209" max="8448" width="9.140625" style="1"/>
    <col min="8449" max="8449" width="5.42578125" style="1" customWidth="1"/>
    <col min="8450" max="8450" width="32" style="1" customWidth="1"/>
    <col min="8451" max="8451" width="14.140625" style="1" customWidth="1"/>
    <col min="8452" max="8452" width="15.5703125" style="1" customWidth="1"/>
    <col min="8453" max="8453" width="13.42578125" style="1" customWidth="1"/>
    <col min="8454" max="8454" width="19.7109375" style="1" customWidth="1"/>
    <col min="8455" max="8455" width="17.42578125" style="1" customWidth="1"/>
    <col min="8456" max="8456" width="17" style="1" customWidth="1"/>
    <col min="8457" max="8459" width="14.5703125" style="1" customWidth="1"/>
    <col min="8460" max="8460" width="17.42578125" style="1" customWidth="1"/>
    <col min="8461" max="8461" width="16.85546875" style="1" customWidth="1"/>
    <col min="8462" max="8462" width="15.85546875" style="1" customWidth="1"/>
    <col min="8463" max="8463" width="14.85546875" style="1" customWidth="1"/>
    <col min="8464" max="8464" width="26.5703125" style="1" customWidth="1"/>
    <col min="8465" max="8704" width="9.140625" style="1"/>
    <col min="8705" max="8705" width="5.42578125" style="1" customWidth="1"/>
    <col min="8706" max="8706" width="32" style="1" customWidth="1"/>
    <col min="8707" max="8707" width="14.140625" style="1" customWidth="1"/>
    <col min="8708" max="8708" width="15.5703125" style="1" customWidth="1"/>
    <col min="8709" max="8709" width="13.42578125" style="1" customWidth="1"/>
    <col min="8710" max="8710" width="19.7109375" style="1" customWidth="1"/>
    <col min="8711" max="8711" width="17.42578125" style="1" customWidth="1"/>
    <col min="8712" max="8712" width="17" style="1" customWidth="1"/>
    <col min="8713" max="8715" width="14.5703125" style="1" customWidth="1"/>
    <col min="8716" max="8716" width="17.42578125" style="1" customWidth="1"/>
    <col min="8717" max="8717" width="16.85546875" style="1" customWidth="1"/>
    <col min="8718" max="8718" width="15.85546875" style="1" customWidth="1"/>
    <col min="8719" max="8719" width="14.85546875" style="1" customWidth="1"/>
    <col min="8720" max="8720" width="26.5703125" style="1" customWidth="1"/>
    <col min="8721" max="8960" width="9.140625" style="1"/>
    <col min="8961" max="8961" width="5.42578125" style="1" customWidth="1"/>
    <col min="8962" max="8962" width="32" style="1" customWidth="1"/>
    <col min="8963" max="8963" width="14.140625" style="1" customWidth="1"/>
    <col min="8964" max="8964" width="15.5703125" style="1" customWidth="1"/>
    <col min="8965" max="8965" width="13.42578125" style="1" customWidth="1"/>
    <col min="8966" max="8966" width="19.7109375" style="1" customWidth="1"/>
    <col min="8967" max="8967" width="17.42578125" style="1" customWidth="1"/>
    <col min="8968" max="8968" width="17" style="1" customWidth="1"/>
    <col min="8969" max="8971" width="14.5703125" style="1" customWidth="1"/>
    <col min="8972" max="8972" width="17.42578125" style="1" customWidth="1"/>
    <col min="8973" max="8973" width="16.85546875" style="1" customWidth="1"/>
    <col min="8974" max="8974" width="15.85546875" style="1" customWidth="1"/>
    <col min="8975" max="8975" width="14.85546875" style="1" customWidth="1"/>
    <col min="8976" max="8976" width="26.5703125" style="1" customWidth="1"/>
    <col min="8977" max="9216" width="9.140625" style="1"/>
    <col min="9217" max="9217" width="5.42578125" style="1" customWidth="1"/>
    <col min="9218" max="9218" width="32" style="1" customWidth="1"/>
    <col min="9219" max="9219" width="14.140625" style="1" customWidth="1"/>
    <col min="9220" max="9220" width="15.5703125" style="1" customWidth="1"/>
    <col min="9221" max="9221" width="13.42578125" style="1" customWidth="1"/>
    <col min="9222" max="9222" width="19.7109375" style="1" customWidth="1"/>
    <col min="9223" max="9223" width="17.42578125" style="1" customWidth="1"/>
    <col min="9224" max="9224" width="17" style="1" customWidth="1"/>
    <col min="9225" max="9227" width="14.5703125" style="1" customWidth="1"/>
    <col min="9228" max="9228" width="17.42578125" style="1" customWidth="1"/>
    <col min="9229" max="9229" width="16.85546875" style="1" customWidth="1"/>
    <col min="9230" max="9230" width="15.85546875" style="1" customWidth="1"/>
    <col min="9231" max="9231" width="14.85546875" style="1" customWidth="1"/>
    <col min="9232" max="9232" width="26.5703125" style="1" customWidth="1"/>
    <col min="9233" max="9472" width="9.140625" style="1"/>
    <col min="9473" max="9473" width="5.42578125" style="1" customWidth="1"/>
    <col min="9474" max="9474" width="32" style="1" customWidth="1"/>
    <col min="9475" max="9475" width="14.140625" style="1" customWidth="1"/>
    <col min="9476" max="9476" width="15.5703125" style="1" customWidth="1"/>
    <col min="9477" max="9477" width="13.42578125" style="1" customWidth="1"/>
    <col min="9478" max="9478" width="19.7109375" style="1" customWidth="1"/>
    <col min="9479" max="9479" width="17.42578125" style="1" customWidth="1"/>
    <col min="9480" max="9480" width="17" style="1" customWidth="1"/>
    <col min="9481" max="9483" width="14.5703125" style="1" customWidth="1"/>
    <col min="9484" max="9484" width="17.42578125" style="1" customWidth="1"/>
    <col min="9485" max="9485" width="16.85546875" style="1" customWidth="1"/>
    <col min="9486" max="9486" width="15.85546875" style="1" customWidth="1"/>
    <col min="9487" max="9487" width="14.85546875" style="1" customWidth="1"/>
    <col min="9488" max="9488" width="26.5703125" style="1" customWidth="1"/>
    <col min="9489" max="9728" width="9.140625" style="1"/>
    <col min="9729" max="9729" width="5.42578125" style="1" customWidth="1"/>
    <col min="9730" max="9730" width="32" style="1" customWidth="1"/>
    <col min="9731" max="9731" width="14.140625" style="1" customWidth="1"/>
    <col min="9732" max="9732" width="15.5703125" style="1" customWidth="1"/>
    <col min="9733" max="9733" width="13.42578125" style="1" customWidth="1"/>
    <col min="9734" max="9734" width="19.7109375" style="1" customWidth="1"/>
    <col min="9735" max="9735" width="17.42578125" style="1" customWidth="1"/>
    <col min="9736" max="9736" width="17" style="1" customWidth="1"/>
    <col min="9737" max="9739" width="14.5703125" style="1" customWidth="1"/>
    <col min="9740" max="9740" width="17.42578125" style="1" customWidth="1"/>
    <col min="9741" max="9741" width="16.85546875" style="1" customWidth="1"/>
    <col min="9742" max="9742" width="15.85546875" style="1" customWidth="1"/>
    <col min="9743" max="9743" width="14.85546875" style="1" customWidth="1"/>
    <col min="9744" max="9744" width="26.5703125" style="1" customWidth="1"/>
    <col min="9745" max="9984" width="9.140625" style="1"/>
    <col min="9985" max="9985" width="5.42578125" style="1" customWidth="1"/>
    <col min="9986" max="9986" width="32" style="1" customWidth="1"/>
    <col min="9987" max="9987" width="14.140625" style="1" customWidth="1"/>
    <col min="9988" max="9988" width="15.5703125" style="1" customWidth="1"/>
    <col min="9989" max="9989" width="13.42578125" style="1" customWidth="1"/>
    <col min="9990" max="9990" width="19.7109375" style="1" customWidth="1"/>
    <col min="9991" max="9991" width="17.42578125" style="1" customWidth="1"/>
    <col min="9992" max="9992" width="17" style="1" customWidth="1"/>
    <col min="9993" max="9995" width="14.5703125" style="1" customWidth="1"/>
    <col min="9996" max="9996" width="17.42578125" style="1" customWidth="1"/>
    <col min="9997" max="9997" width="16.85546875" style="1" customWidth="1"/>
    <col min="9998" max="9998" width="15.85546875" style="1" customWidth="1"/>
    <col min="9999" max="9999" width="14.85546875" style="1" customWidth="1"/>
    <col min="10000" max="10000" width="26.5703125" style="1" customWidth="1"/>
    <col min="10001" max="10240" width="9.140625" style="1"/>
    <col min="10241" max="10241" width="5.42578125" style="1" customWidth="1"/>
    <col min="10242" max="10242" width="32" style="1" customWidth="1"/>
    <col min="10243" max="10243" width="14.140625" style="1" customWidth="1"/>
    <col min="10244" max="10244" width="15.5703125" style="1" customWidth="1"/>
    <col min="10245" max="10245" width="13.42578125" style="1" customWidth="1"/>
    <col min="10246" max="10246" width="19.7109375" style="1" customWidth="1"/>
    <col min="10247" max="10247" width="17.42578125" style="1" customWidth="1"/>
    <col min="10248" max="10248" width="17" style="1" customWidth="1"/>
    <col min="10249" max="10251" width="14.5703125" style="1" customWidth="1"/>
    <col min="10252" max="10252" width="17.42578125" style="1" customWidth="1"/>
    <col min="10253" max="10253" width="16.85546875" style="1" customWidth="1"/>
    <col min="10254" max="10254" width="15.85546875" style="1" customWidth="1"/>
    <col min="10255" max="10255" width="14.85546875" style="1" customWidth="1"/>
    <col min="10256" max="10256" width="26.5703125" style="1" customWidth="1"/>
    <col min="10257" max="10496" width="9.140625" style="1"/>
    <col min="10497" max="10497" width="5.42578125" style="1" customWidth="1"/>
    <col min="10498" max="10498" width="32" style="1" customWidth="1"/>
    <col min="10499" max="10499" width="14.140625" style="1" customWidth="1"/>
    <col min="10500" max="10500" width="15.5703125" style="1" customWidth="1"/>
    <col min="10501" max="10501" width="13.42578125" style="1" customWidth="1"/>
    <col min="10502" max="10502" width="19.7109375" style="1" customWidth="1"/>
    <col min="10503" max="10503" width="17.42578125" style="1" customWidth="1"/>
    <col min="10504" max="10504" width="17" style="1" customWidth="1"/>
    <col min="10505" max="10507" width="14.5703125" style="1" customWidth="1"/>
    <col min="10508" max="10508" width="17.42578125" style="1" customWidth="1"/>
    <col min="10509" max="10509" width="16.85546875" style="1" customWidth="1"/>
    <col min="10510" max="10510" width="15.85546875" style="1" customWidth="1"/>
    <col min="10511" max="10511" width="14.85546875" style="1" customWidth="1"/>
    <col min="10512" max="10512" width="26.5703125" style="1" customWidth="1"/>
    <col min="10513" max="10752" width="9.140625" style="1"/>
    <col min="10753" max="10753" width="5.42578125" style="1" customWidth="1"/>
    <col min="10754" max="10754" width="32" style="1" customWidth="1"/>
    <col min="10755" max="10755" width="14.140625" style="1" customWidth="1"/>
    <col min="10756" max="10756" width="15.5703125" style="1" customWidth="1"/>
    <col min="10757" max="10757" width="13.42578125" style="1" customWidth="1"/>
    <col min="10758" max="10758" width="19.7109375" style="1" customWidth="1"/>
    <col min="10759" max="10759" width="17.42578125" style="1" customWidth="1"/>
    <col min="10760" max="10760" width="17" style="1" customWidth="1"/>
    <col min="10761" max="10763" width="14.5703125" style="1" customWidth="1"/>
    <col min="10764" max="10764" width="17.42578125" style="1" customWidth="1"/>
    <col min="10765" max="10765" width="16.85546875" style="1" customWidth="1"/>
    <col min="10766" max="10766" width="15.85546875" style="1" customWidth="1"/>
    <col min="10767" max="10767" width="14.85546875" style="1" customWidth="1"/>
    <col min="10768" max="10768" width="26.5703125" style="1" customWidth="1"/>
    <col min="10769" max="11008" width="9.140625" style="1"/>
    <col min="11009" max="11009" width="5.42578125" style="1" customWidth="1"/>
    <col min="11010" max="11010" width="32" style="1" customWidth="1"/>
    <col min="11011" max="11011" width="14.140625" style="1" customWidth="1"/>
    <col min="11012" max="11012" width="15.5703125" style="1" customWidth="1"/>
    <col min="11013" max="11013" width="13.42578125" style="1" customWidth="1"/>
    <col min="11014" max="11014" width="19.7109375" style="1" customWidth="1"/>
    <col min="11015" max="11015" width="17.42578125" style="1" customWidth="1"/>
    <col min="11016" max="11016" width="17" style="1" customWidth="1"/>
    <col min="11017" max="11019" width="14.5703125" style="1" customWidth="1"/>
    <col min="11020" max="11020" width="17.42578125" style="1" customWidth="1"/>
    <col min="11021" max="11021" width="16.85546875" style="1" customWidth="1"/>
    <col min="11022" max="11022" width="15.85546875" style="1" customWidth="1"/>
    <col min="11023" max="11023" width="14.85546875" style="1" customWidth="1"/>
    <col min="11024" max="11024" width="26.5703125" style="1" customWidth="1"/>
    <col min="11025" max="11264" width="9.140625" style="1"/>
    <col min="11265" max="11265" width="5.42578125" style="1" customWidth="1"/>
    <col min="11266" max="11266" width="32" style="1" customWidth="1"/>
    <col min="11267" max="11267" width="14.140625" style="1" customWidth="1"/>
    <col min="11268" max="11268" width="15.5703125" style="1" customWidth="1"/>
    <col min="11269" max="11269" width="13.42578125" style="1" customWidth="1"/>
    <col min="11270" max="11270" width="19.7109375" style="1" customWidth="1"/>
    <col min="11271" max="11271" width="17.42578125" style="1" customWidth="1"/>
    <col min="11272" max="11272" width="17" style="1" customWidth="1"/>
    <col min="11273" max="11275" width="14.5703125" style="1" customWidth="1"/>
    <col min="11276" max="11276" width="17.42578125" style="1" customWidth="1"/>
    <col min="11277" max="11277" width="16.85546875" style="1" customWidth="1"/>
    <col min="11278" max="11278" width="15.85546875" style="1" customWidth="1"/>
    <col min="11279" max="11279" width="14.85546875" style="1" customWidth="1"/>
    <col min="11280" max="11280" width="26.5703125" style="1" customWidth="1"/>
    <col min="11281" max="11520" width="9.140625" style="1"/>
    <col min="11521" max="11521" width="5.42578125" style="1" customWidth="1"/>
    <col min="11522" max="11522" width="32" style="1" customWidth="1"/>
    <col min="11523" max="11523" width="14.140625" style="1" customWidth="1"/>
    <col min="11524" max="11524" width="15.5703125" style="1" customWidth="1"/>
    <col min="11525" max="11525" width="13.42578125" style="1" customWidth="1"/>
    <col min="11526" max="11526" width="19.7109375" style="1" customWidth="1"/>
    <col min="11527" max="11527" width="17.42578125" style="1" customWidth="1"/>
    <col min="11528" max="11528" width="17" style="1" customWidth="1"/>
    <col min="11529" max="11531" width="14.5703125" style="1" customWidth="1"/>
    <col min="11532" max="11532" width="17.42578125" style="1" customWidth="1"/>
    <col min="11533" max="11533" width="16.85546875" style="1" customWidth="1"/>
    <col min="11534" max="11534" width="15.85546875" style="1" customWidth="1"/>
    <col min="11535" max="11535" width="14.85546875" style="1" customWidth="1"/>
    <col min="11536" max="11536" width="26.5703125" style="1" customWidth="1"/>
    <col min="11537" max="11776" width="9.140625" style="1"/>
    <col min="11777" max="11777" width="5.42578125" style="1" customWidth="1"/>
    <col min="11778" max="11778" width="32" style="1" customWidth="1"/>
    <col min="11779" max="11779" width="14.140625" style="1" customWidth="1"/>
    <col min="11780" max="11780" width="15.5703125" style="1" customWidth="1"/>
    <col min="11781" max="11781" width="13.42578125" style="1" customWidth="1"/>
    <col min="11782" max="11782" width="19.7109375" style="1" customWidth="1"/>
    <col min="11783" max="11783" width="17.42578125" style="1" customWidth="1"/>
    <col min="11784" max="11784" width="17" style="1" customWidth="1"/>
    <col min="11785" max="11787" width="14.5703125" style="1" customWidth="1"/>
    <col min="11788" max="11788" width="17.42578125" style="1" customWidth="1"/>
    <col min="11789" max="11789" width="16.85546875" style="1" customWidth="1"/>
    <col min="11790" max="11790" width="15.85546875" style="1" customWidth="1"/>
    <col min="11791" max="11791" width="14.85546875" style="1" customWidth="1"/>
    <col min="11792" max="11792" width="26.5703125" style="1" customWidth="1"/>
    <col min="11793" max="12032" width="9.140625" style="1"/>
    <col min="12033" max="12033" width="5.42578125" style="1" customWidth="1"/>
    <col min="12034" max="12034" width="32" style="1" customWidth="1"/>
    <col min="12035" max="12035" width="14.140625" style="1" customWidth="1"/>
    <col min="12036" max="12036" width="15.5703125" style="1" customWidth="1"/>
    <col min="12037" max="12037" width="13.42578125" style="1" customWidth="1"/>
    <col min="12038" max="12038" width="19.7109375" style="1" customWidth="1"/>
    <col min="12039" max="12039" width="17.42578125" style="1" customWidth="1"/>
    <col min="12040" max="12040" width="17" style="1" customWidth="1"/>
    <col min="12041" max="12043" width="14.5703125" style="1" customWidth="1"/>
    <col min="12044" max="12044" width="17.42578125" style="1" customWidth="1"/>
    <col min="12045" max="12045" width="16.85546875" style="1" customWidth="1"/>
    <col min="12046" max="12046" width="15.85546875" style="1" customWidth="1"/>
    <col min="12047" max="12047" width="14.85546875" style="1" customWidth="1"/>
    <col min="12048" max="12048" width="26.5703125" style="1" customWidth="1"/>
    <col min="12049" max="12288" width="9.140625" style="1"/>
    <col min="12289" max="12289" width="5.42578125" style="1" customWidth="1"/>
    <col min="12290" max="12290" width="32" style="1" customWidth="1"/>
    <col min="12291" max="12291" width="14.140625" style="1" customWidth="1"/>
    <col min="12292" max="12292" width="15.5703125" style="1" customWidth="1"/>
    <col min="12293" max="12293" width="13.42578125" style="1" customWidth="1"/>
    <col min="12294" max="12294" width="19.7109375" style="1" customWidth="1"/>
    <col min="12295" max="12295" width="17.42578125" style="1" customWidth="1"/>
    <col min="12296" max="12296" width="17" style="1" customWidth="1"/>
    <col min="12297" max="12299" width="14.5703125" style="1" customWidth="1"/>
    <col min="12300" max="12300" width="17.42578125" style="1" customWidth="1"/>
    <col min="12301" max="12301" width="16.85546875" style="1" customWidth="1"/>
    <col min="12302" max="12302" width="15.85546875" style="1" customWidth="1"/>
    <col min="12303" max="12303" width="14.85546875" style="1" customWidth="1"/>
    <col min="12304" max="12304" width="26.5703125" style="1" customWidth="1"/>
    <col min="12305" max="12544" width="9.140625" style="1"/>
    <col min="12545" max="12545" width="5.42578125" style="1" customWidth="1"/>
    <col min="12546" max="12546" width="32" style="1" customWidth="1"/>
    <col min="12547" max="12547" width="14.140625" style="1" customWidth="1"/>
    <col min="12548" max="12548" width="15.5703125" style="1" customWidth="1"/>
    <col min="12549" max="12549" width="13.42578125" style="1" customWidth="1"/>
    <col min="12550" max="12550" width="19.7109375" style="1" customWidth="1"/>
    <col min="12551" max="12551" width="17.42578125" style="1" customWidth="1"/>
    <col min="12552" max="12552" width="17" style="1" customWidth="1"/>
    <col min="12553" max="12555" width="14.5703125" style="1" customWidth="1"/>
    <col min="12556" max="12556" width="17.42578125" style="1" customWidth="1"/>
    <col min="12557" max="12557" width="16.85546875" style="1" customWidth="1"/>
    <col min="12558" max="12558" width="15.85546875" style="1" customWidth="1"/>
    <col min="12559" max="12559" width="14.85546875" style="1" customWidth="1"/>
    <col min="12560" max="12560" width="26.5703125" style="1" customWidth="1"/>
    <col min="12561" max="12800" width="9.140625" style="1"/>
    <col min="12801" max="12801" width="5.42578125" style="1" customWidth="1"/>
    <col min="12802" max="12802" width="32" style="1" customWidth="1"/>
    <col min="12803" max="12803" width="14.140625" style="1" customWidth="1"/>
    <col min="12804" max="12804" width="15.5703125" style="1" customWidth="1"/>
    <col min="12805" max="12805" width="13.42578125" style="1" customWidth="1"/>
    <col min="12806" max="12806" width="19.7109375" style="1" customWidth="1"/>
    <col min="12807" max="12807" width="17.42578125" style="1" customWidth="1"/>
    <col min="12808" max="12808" width="17" style="1" customWidth="1"/>
    <col min="12809" max="12811" width="14.5703125" style="1" customWidth="1"/>
    <col min="12812" max="12812" width="17.42578125" style="1" customWidth="1"/>
    <col min="12813" max="12813" width="16.85546875" style="1" customWidth="1"/>
    <col min="12814" max="12814" width="15.85546875" style="1" customWidth="1"/>
    <col min="12815" max="12815" width="14.85546875" style="1" customWidth="1"/>
    <col min="12816" max="12816" width="26.5703125" style="1" customWidth="1"/>
    <col min="12817" max="13056" width="9.140625" style="1"/>
    <col min="13057" max="13057" width="5.42578125" style="1" customWidth="1"/>
    <col min="13058" max="13058" width="32" style="1" customWidth="1"/>
    <col min="13059" max="13059" width="14.140625" style="1" customWidth="1"/>
    <col min="13060" max="13060" width="15.5703125" style="1" customWidth="1"/>
    <col min="13061" max="13061" width="13.42578125" style="1" customWidth="1"/>
    <col min="13062" max="13062" width="19.7109375" style="1" customWidth="1"/>
    <col min="13063" max="13063" width="17.42578125" style="1" customWidth="1"/>
    <col min="13064" max="13064" width="17" style="1" customWidth="1"/>
    <col min="13065" max="13067" width="14.5703125" style="1" customWidth="1"/>
    <col min="13068" max="13068" width="17.42578125" style="1" customWidth="1"/>
    <col min="13069" max="13069" width="16.85546875" style="1" customWidth="1"/>
    <col min="13070" max="13070" width="15.85546875" style="1" customWidth="1"/>
    <col min="13071" max="13071" width="14.85546875" style="1" customWidth="1"/>
    <col min="13072" max="13072" width="26.5703125" style="1" customWidth="1"/>
    <col min="13073" max="13312" width="9.140625" style="1"/>
    <col min="13313" max="13313" width="5.42578125" style="1" customWidth="1"/>
    <col min="13314" max="13314" width="32" style="1" customWidth="1"/>
    <col min="13315" max="13315" width="14.140625" style="1" customWidth="1"/>
    <col min="13316" max="13316" width="15.5703125" style="1" customWidth="1"/>
    <col min="13317" max="13317" width="13.42578125" style="1" customWidth="1"/>
    <col min="13318" max="13318" width="19.7109375" style="1" customWidth="1"/>
    <col min="13319" max="13319" width="17.42578125" style="1" customWidth="1"/>
    <col min="13320" max="13320" width="17" style="1" customWidth="1"/>
    <col min="13321" max="13323" width="14.5703125" style="1" customWidth="1"/>
    <col min="13324" max="13324" width="17.42578125" style="1" customWidth="1"/>
    <col min="13325" max="13325" width="16.85546875" style="1" customWidth="1"/>
    <col min="13326" max="13326" width="15.85546875" style="1" customWidth="1"/>
    <col min="13327" max="13327" width="14.85546875" style="1" customWidth="1"/>
    <col min="13328" max="13328" width="26.5703125" style="1" customWidth="1"/>
    <col min="13329" max="13568" width="9.140625" style="1"/>
    <col min="13569" max="13569" width="5.42578125" style="1" customWidth="1"/>
    <col min="13570" max="13570" width="32" style="1" customWidth="1"/>
    <col min="13571" max="13571" width="14.140625" style="1" customWidth="1"/>
    <col min="13572" max="13572" width="15.5703125" style="1" customWidth="1"/>
    <col min="13573" max="13573" width="13.42578125" style="1" customWidth="1"/>
    <col min="13574" max="13574" width="19.7109375" style="1" customWidth="1"/>
    <col min="13575" max="13575" width="17.42578125" style="1" customWidth="1"/>
    <col min="13576" max="13576" width="17" style="1" customWidth="1"/>
    <col min="13577" max="13579" width="14.5703125" style="1" customWidth="1"/>
    <col min="13580" max="13580" width="17.42578125" style="1" customWidth="1"/>
    <col min="13581" max="13581" width="16.85546875" style="1" customWidth="1"/>
    <col min="13582" max="13582" width="15.85546875" style="1" customWidth="1"/>
    <col min="13583" max="13583" width="14.85546875" style="1" customWidth="1"/>
    <col min="13584" max="13584" width="26.5703125" style="1" customWidth="1"/>
    <col min="13585" max="13824" width="9.140625" style="1"/>
    <col min="13825" max="13825" width="5.42578125" style="1" customWidth="1"/>
    <col min="13826" max="13826" width="32" style="1" customWidth="1"/>
    <col min="13827" max="13827" width="14.140625" style="1" customWidth="1"/>
    <col min="13828" max="13828" width="15.5703125" style="1" customWidth="1"/>
    <col min="13829" max="13829" width="13.42578125" style="1" customWidth="1"/>
    <col min="13830" max="13830" width="19.7109375" style="1" customWidth="1"/>
    <col min="13831" max="13831" width="17.42578125" style="1" customWidth="1"/>
    <col min="13832" max="13832" width="17" style="1" customWidth="1"/>
    <col min="13833" max="13835" width="14.5703125" style="1" customWidth="1"/>
    <col min="13836" max="13836" width="17.42578125" style="1" customWidth="1"/>
    <col min="13837" max="13837" width="16.85546875" style="1" customWidth="1"/>
    <col min="13838" max="13838" width="15.85546875" style="1" customWidth="1"/>
    <col min="13839" max="13839" width="14.85546875" style="1" customWidth="1"/>
    <col min="13840" max="13840" width="26.5703125" style="1" customWidth="1"/>
    <col min="13841" max="14080" width="9.140625" style="1"/>
    <col min="14081" max="14081" width="5.42578125" style="1" customWidth="1"/>
    <col min="14082" max="14082" width="32" style="1" customWidth="1"/>
    <col min="14083" max="14083" width="14.140625" style="1" customWidth="1"/>
    <col min="14084" max="14084" width="15.5703125" style="1" customWidth="1"/>
    <col min="14085" max="14085" width="13.42578125" style="1" customWidth="1"/>
    <col min="14086" max="14086" width="19.7109375" style="1" customWidth="1"/>
    <col min="14087" max="14087" width="17.42578125" style="1" customWidth="1"/>
    <col min="14088" max="14088" width="17" style="1" customWidth="1"/>
    <col min="14089" max="14091" width="14.5703125" style="1" customWidth="1"/>
    <col min="14092" max="14092" width="17.42578125" style="1" customWidth="1"/>
    <col min="14093" max="14093" width="16.85546875" style="1" customWidth="1"/>
    <col min="14094" max="14094" width="15.85546875" style="1" customWidth="1"/>
    <col min="14095" max="14095" width="14.85546875" style="1" customWidth="1"/>
    <col min="14096" max="14096" width="26.5703125" style="1" customWidth="1"/>
    <col min="14097" max="14336" width="9.140625" style="1"/>
    <col min="14337" max="14337" width="5.42578125" style="1" customWidth="1"/>
    <col min="14338" max="14338" width="32" style="1" customWidth="1"/>
    <col min="14339" max="14339" width="14.140625" style="1" customWidth="1"/>
    <col min="14340" max="14340" width="15.5703125" style="1" customWidth="1"/>
    <col min="14341" max="14341" width="13.42578125" style="1" customWidth="1"/>
    <col min="14342" max="14342" width="19.7109375" style="1" customWidth="1"/>
    <col min="14343" max="14343" width="17.42578125" style="1" customWidth="1"/>
    <col min="14344" max="14344" width="17" style="1" customWidth="1"/>
    <col min="14345" max="14347" width="14.5703125" style="1" customWidth="1"/>
    <col min="14348" max="14348" width="17.42578125" style="1" customWidth="1"/>
    <col min="14349" max="14349" width="16.85546875" style="1" customWidth="1"/>
    <col min="14350" max="14350" width="15.85546875" style="1" customWidth="1"/>
    <col min="14351" max="14351" width="14.85546875" style="1" customWidth="1"/>
    <col min="14352" max="14352" width="26.5703125" style="1" customWidth="1"/>
    <col min="14353" max="14592" width="9.140625" style="1"/>
    <col min="14593" max="14593" width="5.42578125" style="1" customWidth="1"/>
    <col min="14594" max="14594" width="32" style="1" customWidth="1"/>
    <col min="14595" max="14595" width="14.140625" style="1" customWidth="1"/>
    <col min="14596" max="14596" width="15.5703125" style="1" customWidth="1"/>
    <col min="14597" max="14597" width="13.42578125" style="1" customWidth="1"/>
    <col min="14598" max="14598" width="19.7109375" style="1" customWidth="1"/>
    <col min="14599" max="14599" width="17.42578125" style="1" customWidth="1"/>
    <col min="14600" max="14600" width="17" style="1" customWidth="1"/>
    <col min="14601" max="14603" width="14.5703125" style="1" customWidth="1"/>
    <col min="14604" max="14604" width="17.42578125" style="1" customWidth="1"/>
    <col min="14605" max="14605" width="16.85546875" style="1" customWidth="1"/>
    <col min="14606" max="14606" width="15.85546875" style="1" customWidth="1"/>
    <col min="14607" max="14607" width="14.85546875" style="1" customWidth="1"/>
    <col min="14608" max="14608" width="26.5703125" style="1" customWidth="1"/>
    <col min="14609" max="14848" width="9.140625" style="1"/>
    <col min="14849" max="14849" width="5.42578125" style="1" customWidth="1"/>
    <col min="14850" max="14850" width="32" style="1" customWidth="1"/>
    <col min="14851" max="14851" width="14.140625" style="1" customWidth="1"/>
    <col min="14852" max="14852" width="15.5703125" style="1" customWidth="1"/>
    <col min="14853" max="14853" width="13.42578125" style="1" customWidth="1"/>
    <col min="14854" max="14854" width="19.7109375" style="1" customWidth="1"/>
    <col min="14855" max="14855" width="17.42578125" style="1" customWidth="1"/>
    <col min="14856" max="14856" width="17" style="1" customWidth="1"/>
    <col min="14857" max="14859" width="14.5703125" style="1" customWidth="1"/>
    <col min="14860" max="14860" width="17.42578125" style="1" customWidth="1"/>
    <col min="14861" max="14861" width="16.85546875" style="1" customWidth="1"/>
    <col min="14862" max="14862" width="15.85546875" style="1" customWidth="1"/>
    <col min="14863" max="14863" width="14.85546875" style="1" customWidth="1"/>
    <col min="14864" max="14864" width="26.5703125" style="1" customWidth="1"/>
    <col min="14865" max="15104" width="9.140625" style="1"/>
    <col min="15105" max="15105" width="5.42578125" style="1" customWidth="1"/>
    <col min="15106" max="15106" width="32" style="1" customWidth="1"/>
    <col min="15107" max="15107" width="14.140625" style="1" customWidth="1"/>
    <col min="15108" max="15108" width="15.5703125" style="1" customWidth="1"/>
    <col min="15109" max="15109" width="13.42578125" style="1" customWidth="1"/>
    <col min="15110" max="15110" width="19.7109375" style="1" customWidth="1"/>
    <col min="15111" max="15111" width="17.42578125" style="1" customWidth="1"/>
    <col min="15112" max="15112" width="17" style="1" customWidth="1"/>
    <col min="15113" max="15115" width="14.5703125" style="1" customWidth="1"/>
    <col min="15116" max="15116" width="17.42578125" style="1" customWidth="1"/>
    <col min="15117" max="15117" width="16.85546875" style="1" customWidth="1"/>
    <col min="15118" max="15118" width="15.85546875" style="1" customWidth="1"/>
    <col min="15119" max="15119" width="14.85546875" style="1" customWidth="1"/>
    <col min="15120" max="15120" width="26.5703125" style="1" customWidth="1"/>
    <col min="15121" max="15360" width="9.140625" style="1"/>
    <col min="15361" max="15361" width="5.42578125" style="1" customWidth="1"/>
    <col min="15362" max="15362" width="32" style="1" customWidth="1"/>
    <col min="15363" max="15363" width="14.140625" style="1" customWidth="1"/>
    <col min="15364" max="15364" width="15.5703125" style="1" customWidth="1"/>
    <col min="15365" max="15365" width="13.42578125" style="1" customWidth="1"/>
    <col min="15366" max="15366" width="19.7109375" style="1" customWidth="1"/>
    <col min="15367" max="15367" width="17.42578125" style="1" customWidth="1"/>
    <col min="15368" max="15368" width="17" style="1" customWidth="1"/>
    <col min="15369" max="15371" width="14.5703125" style="1" customWidth="1"/>
    <col min="15372" max="15372" width="17.42578125" style="1" customWidth="1"/>
    <col min="15373" max="15373" width="16.85546875" style="1" customWidth="1"/>
    <col min="15374" max="15374" width="15.85546875" style="1" customWidth="1"/>
    <col min="15375" max="15375" width="14.85546875" style="1" customWidth="1"/>
    <col min="15376" max="15376" width="26.5703125" style="1" customWidth="1"/>
    <col min="15377" max="15616" width="9.140625" style="1"/>
    <col min="15617" max="15617" width="5.42578125" style="1" customWidth="1"/>
    <col min="15618" max="15618" width="32" style="1" customWidth="1"/>
    <col min="15619" max="15619" width="14.140625" style="1" customWidth="1"/>
    <col min="15620" max="15620" width="15.5703125" style="1" customWidth="1"/>
    <col min="15621" max="15621" width="13.42578125" style="1" customWidth="1"/>
    <col min="15622" max="15622" width="19.7109375" style="1" customWidth="1"/>
    <col min="15623" max="15623" width="17.42578125" style="1" customWidth="1"/>
    <col min="15624" max="15624" width="17" style="1" customWidth="1"/>
    <col min="15625" max="15627" width="14.5703125" style="1" customWidth="1"/>
    <col min="15628" max="15628" width="17.42578125" style="1" customWidth="1"/>
    <col min="15629" max="15629" width="16.85546875" style="1" customWidth="1"/>
    <col min="15630" max="15630" width="15.85546875" style="1" customWidth="1"/>
    <col min="15631" max="15631" width="14.85546875" style="1" customWidth="1"/>
    <col min="15632" max="15632" width="26.5703125" style="1" customWidth="1"/>
    <col min="15633" max="15872" width="9.140625" style="1"/>
    <col min="15873" max="15873" width="5.42578125" style="1" customWidth="1"/>
    <col min="15874" max="15874" width="32" style="1" customWidth="1"/>
    <col min="15875" max="15875" width="14.140625" style="1" customWidth="1"/>
    <col min="15876" max="15876" width="15.5703125" style="1" customWidth="1"/>
    <col min="15877" max="15877" width="13.42578125" style="1" customWidth="1"/>
    <col min="15878" max="15878" width="19.7109375" style="1" customWidth="1"/>
    <col min="15879" max="15879" width="17.42578125" style="1" customWidth="1"/>
    <col min="15880" max="15880" width="17" style="1" customWidth="1"/>
    <col min="15881" max="15883" width="14.5703125" style="1" customWidth="1"/>
    <col min="15884" max="15884" width="17.42578125" style="1" customWidth="1"/>
    <col min="15885" max="15885" width="16.85546875" style="1" customWidth="1"/>
    <col min="15886" max="15886" width="15.85546875" style="1" customWidth="1"/>
    <col min="15887" max="15887" width="14.85546875" style="1" customWidth="1"/>
    <col min="15888" max="15888" width="26.5703125" style="1" customWidth="1"/>
    <col min="15889" max="16128" width="9.140625" style="1"/>
    <col min="16129" max="16129" width="5.42578125" style="1" customWidth="1"/>
    <col min="16130" max="16130" width="32" style="1" customWidth="1"/>
    <col min="16131" max="16131" width="14.140625" style="1" customWidth="1"/>
    <col min="16132" max="16132" width="15.5703125" style="1" customWidth="1"/>
    <col min="16133" max="16133" width="13.42578125" style="1" customWidth="1"/>
    <col min="16134" max="16134" width="19.7109375" style="1" customWidth="1"/>
    <col min="16135" max="16135" width="17.42578125" style="1" customWidth="1"/>
    <col min="16136" max="16136" width="17" style="1" customWidth="1"/>
    <col min="16137" max="16139" width="14.5703125" style="1" customWidth="1"/>
    <col min="16140" max="16140" width="17.42578125" style="1" customWidth="1"/>
    <col min="16141" max="16141" width="16.85546875" style="1" customWidth="1"/>
    <col min="16142" max="16142" width="15.85546875" style="1" customWidth="1"/>
    <col min="16143" max="16143" width="14.85546875" style="1" customWidth="1"/>
    <col min="16144" max="16144" width="26.5703125" style="1" customWidth="1"/>
    <col min="16145" max="16384" width="9.140625" style="1"/>
  </cols>
  <sheetData>
    <row r="1" spans="1:19" s="9" customFormat="1" ht="48" customHeight="1">
      <c r="A1" s="107" t="s">
        <v>237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P1" s="7"/>
    </row>
    <row r="2" spans="1:19" s="9" customFormat="1" ht="25.5" customHeight="1">
      <c r="A2" s="418" t="s">
        <v>29</v>
      </c>
      <c r="B2" s="418" t="s">
        <v>19</v>
      </c>
      <c r="C2" s="172" t="s">
        <v>238</v>
      </c>
      <c r="D2" s="419"/>
      <c r="E2" s="419"/>
      <c r="F2" s="419"/>
      <c r="G2" s="419"/>
      <c r="H2" s="420"/>
      <c r="I2" s="421" t="s">
        <v>58</v>
      </c>
      <c r="J2" s="421"/>
      <c r="K2" s="421"/>
      <c r="L2" s="421"/>
      <c r="M2" s="421"/>
      <c r="N2" s="421"/>
      <c r="P2" s="7"/>
    </row>
    <row r="3" spans="1:19" s="10" customFormat="1" ht="67.5" customHeight="1" thickBot="1">
      <c r="A3" s="422"/>
      <c r="B3" s="422"/>
      <c r="C3" s="423" t="s">
        <v>59</v>
      </c>
      <c r="D3" s="423" t="s">
        <v>60</v>
      </c>
      <c r="E3" s="423" t="s">
        <v>61</v>
      </c>
      <c r="F3" s="424" t="s">
        <v>62</v>
      </c>
      <c r="G3" s="423" t="s">
        <v>63</v>
      </c>
      <c r="H3" s="423" t="s">
        <v>64</v>
      </c>
      <c r="I3" s="425" t="s">
        <v>59</v>
      </c>
      <c r="J3" s="425" t="s">
        <v>60</v>
      </c>
      <c r="K3" s="425" t="s">
        <v>61</v>
      </c>
      <c r="L3" s="425" t="s">
        <v>62</v>
      </c>
      <c r="M3" s="425" t="s">
        <v>63</v>
      </c>
      <c r="N3" s="425" t="s">
        <v>64</v>
      </c>
      <c r="P3" s="7"/>
    </row>
    <row r="4" spans="1:19" s="44" customFormat="1" ht="27.75" customHeight="1" thickTop="1">
      <c r="A4" s="186">
        <v>1</v>
      </c>
      <c r="B4" s="112" t="s">
        <v>18</v>
      </c>
      <c r="C4" s="426">
        <v>0</v>
      </c>
      <c r="D4" s="426">
        <v>48</v>
      </c>
      <c r="E4" s="426">
        <v>3846</v>
      </c>
      <c r="F4" s="427">
        <f>C4+D4+E4</f>
        <v>3894</v>
      </c>
      <c r="G4" s="428">
        <v>2163</v>
      </c>
      <c r="H4" s="428">
        <v>175</v>
      </c>
      <c r="I4" s="429">
        <v>0</v>
      </c>
      <c r="J4" s="429">
        <v>50</v>
      </c>
      <c r="K4" s="429">
        <v>3971</v>
      </c>
      <c r="L4" s="429">
        <f>SUM(I4:K4)</f>
        <v>4021</v>
      </c>
      <c r="M4" s="430">
        <v>2258</v>
      </c>
      <c r="N4" s="431">
        <v>186</v>
      </c>
      <c r="O4" s="70"/>
      <c r="P4" s="71"/>
      <c r="R4" s="70"/>
      <c r="S4" s="70"/>
    </row>
    <row r="5" spans="1:19" s="44" customFormat="1" ht="27.75" customHeight="1">
      <c r="A5" s="196">
        <v>2</v>
      </c>
      <c r="B5" s="115" t="s">
        <v>17</v>
      </c>
      <c r="C5" s="432">
        <v>2</v>
      </c>
      <c r="D5" s="432">
        <v>21</v>
      </c>
      <c r="E5" s="432">
        <v>2015</v>
      </c>
      <c r="F5" s="433">
        <f t="shared" ref="F5:F21" si="0">C5+D5+E5</f>
        <v>2038</v>
      </c>
      <c r="G5" s="434">
        <v>870</v>
      </c>
      <c r="H5" s="434">
        <v>125</v>
      </c>
      <c r="I5" s="432">
        <v>3</v>
      </c>
      <c r="J5" s="432">
        <v>21</v>
      </c>
      <c r="K5" s="435">
        <v>2069</v>
      </c>
      <c r="L5" s="435">
        <f t="shared" ref="L5:L21" si="1">SUM(I5:K5)</f>
        <v>2093</v>
      </c>
      <c r="M5" s="248">
        <v>922</v>
      </c>
      <c r="N5" s="434">
        <v>139</v>
      </c>
      <c r="O5" s="70"/>
      <c r="P5" s="72"/>
      <c r="R5" s="70"/>
      <c r="S5" s="70"/>
    </row>
    <row r="6" spans="1:19" s="44" customFormat="1" ht="27.75" customHeight="1">
      <c r="A6" s="204">
        <v>3</v>
      </c>
      <c r="B6" s="118" t="s">
        <v>16</v>
      </c>
      <c r="C6" s="436">
        <v>8</v>
      </c>
      <c r="D6" s="436">
        <v>38</v>
      </c>
      <c r="E6" s="436">
        <v>5161</v>
      </c>
      <c r="F6" s="437">
        <f t="shared" si="0"/>
        <v>5207</v>
      </c>
      <c r="G6" s="259">
        <v>2450</v>
      </c>
      <c r="H6" s="259">
        <v>236</v>
      </c>
      <c r="I6" s="438">
        <v>10</v>
      </c>
      <c r="J6" s="438">
        <v>41</v>
      </c>
      <c r="K6" s="429">
        <v>5294</v>
      </c>
      <c r="L6" s="429">
        <f t="shared" si="1"/>
        <v>5345</v>
      </c>
      <c r="M6" s="439">
        <v>2559</v>
      </c>
      <c r="N6" s="440">
        <v>254</v>
      </c>
      <c r="O6" s="70"/>
      <c r="P6" s="71"/>
      <c r="R6" s="70"/>
      <c r="S6" s="70"/>
    </row>
    <row r="7" spans="1:19" s="44" customFormat="1" ht="27.75" customHeight="1">
      <c r="A7" s="196">
        <v>4</v>
      </c>
      <c r="B7" s="115" t="s">
        <v>15</v>
      </c>
      <c r="C7" s="432">
        <v>6</v>
      </c>
      <c r="D7" s="432">
        <v>292</v>
      </c>
      <c r="E7" s="432">
        <v>16711</v>
      </c>
      <c r="F7" s="433">
        <f t="shared" si="0"/>
        <v>17009</v>
      </c>
      <c r="G7" s="434">
        <v>2903</v>
      </c>
      <c r="H7" s="434">
        <v>468</v>
      </c>
      <c r="I7" s="432">
        <v>6</v>
      </c>
      <c r="J7" s="432">
        <v>298</v>
      </c>
      <c r="K7" s="435">
        <v>17044</v>
      </c>
      <c r="L7" s="435">
        <f t="shared" si="1"/>
        <v>17348</v>
      </c>
      <c r="M7" s="248">
        <v>3115</v>
      </c>
      <c r="N7" s="434">
        <v>507</v>
      </c>
      <c r="O7" s="70"/>
      <c r="P7" s="71"/>
      <c r="R7" s="70"/>
      <c r="S7" s="70"/>
    </row>
    <row r="8" spans="1:19" s="44" customFormat="1" ht="27.75" customHeight="1">
      <c r="A8" s="204">
        <v>5</v>
      </c>
      <c r="B8" s="118" t="s">
        <v>14</v>
      </c>
      <c r="C8" s="436">
        <v>7</v>
      </c>
      <c r="D8" s="436">
        <v>105</v>
      </c>
      <c r="E8" s="436">
        <v>8697</v>
      </c>
      <c r="F8" s="437">
        <f t="shared" si="0"/>
        <v>8809</v>
      </c>
      <c r="G8" s="259">
        <v>4214</v>
      </c>
      <c r="H8" s="259">
        <v>351</v>
      </c>
      <c r="I8" s="438">
        <v>8</v>
      </c>
      <c r="J8" s="438">
        <v>106</v>
      </c>
      <c r="K8" s="429">
        <v>8928</v>
      </c>
      <c r="L8" s="429">
        <f t="shared" si="1"/>
        <v>9042</v>
      </c>
      <c r="M8" s="439">
        <v>4479</v>
      </c>
      <c r="N8" s="440">
        <v>379</v>
      </c>
      <c r="O8" s="70"/>
      <c r="P8" s="71"/>
      <c r="R8" s="70"/>
      <c r="S8" s="70"/>
    </row>
    <row r="9" spans="1:19" s="44" customFormat="1" ht="27.75" customHeight="1">
      <c r="A9" s="196">
        <v>6</v>
      </c>
      <c r="B9" s="115" t="s">
        <v>13</v>
      </c>
      <c r="C9" s="432">
        <v>10</v>
      </c>
      <c r="D9" s="432">
        <v>134</v>
      </c>
      <c r="E9" s="432">
        <v>13230</v>
      </c>
      <c r="F9" s="433">
        <f t="shared" si="0"/>
        <v>13374</v>
      </c>
      <c r="G9" s="434">
        <v>4129</v>
      </c>
      <c r="H9" s="434">
        <v>553</v>
      </c>
      <c r="I9" s="432">
        <v>11</v>
      </c>
      <c r="J9" s="432">
        <v>140</v>
      </c>
      <c r="K9" s="435">
        <v>13597</v>
      </c>
      <c r="L9" s="435">
        <f t="shared" si="1"/>
        <v>13748</v>
      </c>
      <c r="M9" s="248">
        <v>4410</v>
      </c>
      <c r="N9" s="434">
        <v>596</v>
      </c>
      <c r="O9" s="70"/>
      <c r="P9" s="71"/>
      <c r="R9" s="70"/>
      <c r="S9" s="70"/>
    </row>
    <row r="10" spans="1:19" s="44" customFormat="1" ht="27.75" customHeight="1">
      <c r="A10" s="204">
        <v>7</v>
      </c>
      <c r="B10" s="118" t="s">
        <v>12</v>
      </c>
      <c r="C10" s="436">
        <v>2</v>
      </c>
      <c r="D10" s="436">
        <v>88</v>
      </c>
      <c r="E10" s="436">
        <v>4388</v>
      </c>
      <c r="F10" s="437">
        <f t="shared" si="0"/>
        <v>4478</v>
      </c>
      <c r="G10" s="259">
        <v>2570</v>
      </c>
      <c r="H10" s="259">
        <v>275</v>
      </c>
      <c r="I10" s="438">
        <v>4</v>
      </c>
      <c r="J10" s="438">
        <v>95</v>
      </c>
      <c r="K10" s="429">
        <v>4513</v>
      </c>
      <c r="L10" s="429">
        <f t="shared" si="1"/>
        <v>4612</v>
      </c>
      <c r="M10" s="439">
        <v>2704</v>
      </c>
      <c r="N10" s="440">
        <v>295</v>
      </c>
      <c r="O10" s="70"/>
      <c r="P10" s="71"/>
      <c r="R10" s="70"/>
      <c r="S10" s="70"/>
    </row>
    <row r="11" spans="1:19" s="44" customFormat="1" ht="27.75" customHeight="1">
      <c r="A11" s="196">
        <v>8</v>
      </c>
      <c r="B11" s="115" t="s">
        <v>11</v>
      </c>
      <c r="C11" s="432">
        <v>1</v>
      </c>
      <c r="D11" s="432">
        <v>66</v>
      </c>
      <c r="E11" s="432">
        <v>4641</v>
      </c>
      <c r="F11" s="433">
        <f t="shared" si="0"/>
        <v>4708</v>
      </c>
      <c r="G11" s="434">
        <v>2710</v>
      </c>
      <c r="H11" s="434">
        <v>205</v>
      </c>
      <c r="I11" s="432">
        <v>2</v>
      </c>
      <c r="J11" s="432">
        <v>68</v>
      </c>
      <c r="K11" s="435">
        <v>4750</v>
      </c>
      <c r="L11" s="435">
        <f t="shared" si="1"/>
        <v>4820</v>
      </c>
      <c r="M11" s="248">
        <v>2925</v>
      </c>
      <c r="N11" s="434">
        <v>213</v>
      </c>
      <c r="O11" s="70"/>
      <c r="P11" s="71"/>
      <c r="R11" s="70"/>
      <c r="S11" s="70"/>
    </row>
    <row r="12" spans="1:19" s="44" customFormat="1" ht="27.75" customHeight="1">
      <c r="A12" s="204">
        <v>9</v>
      </c>
      <c r="B12" s="118" t="s">
        <v>10</v>
      </c>
      <c r="C12" s="436">
        <v>1</v>
      </c>
      <c r="D12" s="436">
        <v>67</v>
      </c>
      <c r="E12" s="436">
        <v>5381</v>
      </c>
      <c r="F12" s="437">
        <f t="shared" si="0"/>
        <v>5449</v>
      </c>
      <c r="G12" s="259">
        <v>2117</v>
      </c>
      <c r="H12" s="259">
        <v>217</v>
      </c>
      <c r="I12" s="438">
        <v>3</v>
      </c>
      <c r="J12" s="438">
        <v>67</v>
      </c>
      <c r="K12" s="429">
        <v>5545</v>
      </c>
      <c r="L12" s="429">
        <f t="shared" si="1"/>
        <v>5615</v>
      </c>
      <c r="M12" s="439">
        <v>2244</v>
      </c>
      <c r="N12" s="440">
        <v>245</v>
      </c>
      <c r="O12" s="70"/>
      <c r="P12" s="71"/>
      <c r="R12" s="70"/>
      <c r="S12" s="70"/>
    </row>
    <row r="13" spans="1:19" s="44" customFormat="1" ht="27.75" customHeight="1">
      <c r="A13" s="196">
        <v>10</v>
      </c>
      <c r="B13" s="115" t="s">
        <v>9</v>
      </c>
      <c r="C13" s="432">
        <v>2</v>
      </c>
      <c r="D13" s="432">
        <v>31</v>
      </c>
      <c r="E13" s="432">
        <v>1948</v>
      </c>
      <c r="F13" s="433">
        <f t="shared" si="0"/>
        <v>1981</v>
      </c>
      <c r="G13" s="434">
        <v>840</v>
      </c>
      <c r="H13" s="434">
        <v>62</v>
      </c>
      <c r="I13" s="432">
        <v>2</v>
      </c>
      <c r="J13" s="432">
        <v>32</v>
      </c>
      <c r="K13" s="435">
        <v>2014</v>
      </c>
      <c r="L13" s="435">
        <f t="shared" si="1"/>
        <v>2048</v>
      </c>
      <c r="M13" s="248">
        <v>883</v>
      </c>
      <c r="N13" s="434">
        <v>68</v>
      </c>
      <c r="O13" s="70"/>
      <c r="P13" s="71"/>
      <c r="R13" s="70"/>
      <c r="S13" s="70"/>
    </row>
    <row r="14" spans="1:19" s="44" customFormat="1" ht="27.75" customHeight="1">
      <c r="A14" s="204">
        <v>11</v>
      </c>
      <c r="B14" s="118" t="s">
        <v>8</v>
      </c>
      <c r="C14" s="436">
        <v>3</v>
      </c>
      <c r="D14" s="436">
        <v>65</v>
      </c>
      <c r="E14" s="436">
        <v>3915</v>
      </c>
      <c r="F14" s="437">
        <f t="shared" si="0"/>
        <v>3983</v>
      </c>
      <c r="G14" s="259">
        <v>1159</v>
      </c>
      <c r="H14" s="259">
        <v>130</v>
      </c>
      <c r="I14" s="438">
        <v>5</v>
      </c>
      <c r="J14" s="438">
        <v>65</v>
      </c>
      <c r="K14" s="429">
        <v>4020</v>
      </c>
      <c r="L14" s="429">
        <f t="shared" si="1"/>
        <v>4090</v>
      </c>
      <c r="M14" s="439">
        <v>1233</v>
      </c>
      <c r="N14" s="440">
        <v>145</v>
      </c>
      <c r="O14" s="70"/>
      <c r="P14" s="71"/>
      <c r="R14" s="70"/>
      <c r="S14" s="70"/>
    </row>
    <row r="15" spans="1:19" s="44" customFormat="1" ht="27.75" customHeight="1">
      <c r="A15" s="196">
        <v>12</v>
      </c>
      <c r="B15" s="115" t="s">
        <v>7</v>
      </c>
      <c r="C15" s="432">
        <v>2</v>
      </c>
      <c r="D15" s="432">
        <v>53</v>
      </c>
      <c r="E15" s="432">
        <v>4684</v>
      </c>
      <c r="F15" s="433">
        <f t="shared" si="0"/>
        <v>4739</v>
      </c>
      <c r="G15" s="434">
        <v>1808</v>
      </c>
      <c r="H15" s="434">
        <v>322</v>
      </c>
      <c r="I15" s="432">
        <v>2</v>
      </c>
      <c r="J15" s="432">
        <v>53</v>
      </c>
      <c r="K15" s="435">
        <v>4833</v>
      </c>
      <c r="L15" s="435">
        <f t="shared" si="1"/>
        <v>4888</v>
      </c>
      <c r="M15" s="248">
        <v>1914</v>
      </c>
      <c r="N15" s="434">
        <v>348</v>
      </c>
      <c r="O15" s="70"/>
      <c r="P15" s="71"/>
      <c r="R15" s="70"/>
      <c r="S15" s="70"/>
    </row>
    <row r="16" spans="1:19" s="44" customFormat="1" ht="27.75" customHeight="1">
      <c r="A16" s="204">
        <v>13</v>
      </c>
      <c r="B16" s="118" t="s">
        <v>6</v>
      </c>
      <c r="C16" s="436">
        <v>0</v>
      </c>
      <c r="D16" s="436">
        <v>32</v>
      </c>
      <c r="E16" s="436">
        <v>2352</v>
      </c>
      <c r="F16" s="437">
        <f t="shared" si="0"/>
        <v>2384</v>
      </c>
      <c r="G16" s="259">
        <v>900</v>
      </c>
      <c r="H16" s="259">
        <v>61</v>
      </c>
      <c r="I16" s="438">
        <v>0</v>
      </c>
      <c r="J16" s="438">
        <v>32</v>
      </c>
      <c r="K16" s="429">
        <v>2426</v>
      </c>
      <c r="L16" s="429">
        <f t="shared" si="1"/>
        <v>2458</v>
      </c>
      <c r="M16" s="439">
        <v>934</v>
      </c>
      <c r="N16" s="440">
        <v>68</v>
      </c>
      <c r="O16" s="70"/>
      <c r="P16" s="71"/>
      <c r="R16" s="70"/>
      <c r="S16" s="70"/>
    </row>
    <row r="17" spans="1:19" s="44" customFormat="1" ht="27.75" customHeight="1">
      <c r="A17" s="196">
        <v>14</v>
      </c>
      <c r="B17" s="115" t="s">
        <v>5</v>
      </c>
      <c r="C17" s="432">
        <v>2</v>
      </c>
      <c r="D17" s="432">
        <v>55</v>
      </c>
      <c r="E17" s="432">
        <v>3241</v>
      </c>
      <c r="F17" s="433">
        <f t="shared" si="0"/>
        <v>3298</v>
      </c>
      <c r="G17" s="434">
        <v>1452</v>
      </c>
      <c r="H17" s="434">
        <v>166</v>
      </c>
      <c r="I17" s="432">
        <v>3</v>
      </c>
      <c r="J17" s="432">
        <v>56</v>
      </c>
      <c r="K17" s="435">
        <v>3331</v>
      </c>
      <c r="L17" s="435">
        <f t="shared" si="1"/>
        <v>3390</v>
      </c>
      <c r="M17" s="248">
        <v>1540</v>
      </c>
      <c r="N17" s="434">
        <v>186</v>
      </c>
      <c r="O17" s="70"/>
      <c r="P17" s="71"/>
      <c r="R17" s="70"/>
      <c r="S17" s="70"/>
    </row>
    <row r="18" spans="1:19" s="44" customFormat="1" ht="27.75" customHeight="1">
      <c r="A18" s="204">
        <v>15</v>
      </c>
      <c r="B18" s="118" t="s">
        <v>4</v>
      </c>
      <c r="C18" s="436">
        <v>0</v>
      </c>
      <c r="D18" s="436">
        <v>42</v>
      </c>
      <c r="E18" s="436">
        <v>2818</v>
      </c>
      <c r="F18" s="437">
        <f t="shared" si="0"/>
        <v>2860</v>
      </c>
      <c r="G18" s="259">
        <v>1058</v>
      </c>
      <c r="H18" s="259">
        <v>144</v>
      </c>
      <c r="I18" s="438">
        <v>0</v>
      </c>
      <c r="J18" s="438">
        <v>42</v>
      </c>
      <c r="K18" s="429">
        <v>2903</v>
      </c>
      <c r="L18" s="429">
        <f t="shared" si="1"/>
        <v>2945</v>
      </c>
      <c r="M18" s="439">
        <v>1111</v>
      </c>
      <c r="N18" s="440">
        <v>164</v>
      </c>
      <c r="O18" s="70"/>
      <c r="P18" s="71"/>
      <c r="R18" s="70"/>
      <c r="S18" s="70"/>
    </row>
    <row r="19" spans="1:19" s="44" customFormat="1" ht="27.75" customHeight="1">
      <c r="A19" s="196">
        <v>16</v>
      </c>
      <c r="B19" s="115" t="s">
        <v>3</v>
      </c>
      <c r="C19" s="432">
        <v>2</v>
      </c>
      <c r="D19" s="432">
        <v>69</v>
      </c>
      <c r="E19" s="432">
        <v>8901</v>
      </c>
      <c r="F19" s="433">
        <f t="shared" si="0"/>
        <v>8972</v>
      </c>
      <c r="G19" s="434">
        <v>929</v>
      </c>
      <c r="H19" s="434">
        <v>101</v>
      </c>
      <c r="I19" s="432">
        <v>2</v>
      </c>
      <c r="J19" s="432">
        <v>70</v>
      </c>
      <c r="K19" s="435">
        <v>9067</v>
      </c>
      <c r="L19" s="435">
        <f t="shared" si="1"/>
        <v>9139</v>
      </c>
      <c r="M19" s="248">
        <v>990</v>
      </c>
      <c r="N19" s="434">
        <v>108</v>
      </c>
      <c r="O19" s="70"/>
      <c r="P19" s="71"/>
      <c r="R19" s="70"/>
      <c r="S19" s="70"/>
    </row>
    <row r="20" spans="1:19" s="44" customFormat="1" ht="27.75" customHeight="1">
      <c r="A20" s="204">
        <v>17</v>
      </c>
      <c r="B20" s="118" t="s">
        <v>2</v>
      </c>
      <c r="C20" s="436">
        <v>0</v>
      </c>
      <c r="D20" s="436">
        <v>65</v>
      </c>
      <c r="E20" s="436">
        <v>4597</v>
      </c>
      <c r="F20" s="437">
        <f t="shared" si="0"/>
        <v>4662</v>
      </c>
      <c r="G20" s="259">
        <v>3586</v>
      </c>
      <c r="H20" s="259">
        <v>364</v>
      </c>
      <c r="I20" s="438">
        <v>0</v>
      </c>
      <c r="J20" s="438">
        <v>69</v>
      </c>
      <c r="K20" s="429">
        <v>4756</v>
      </c>
      <c r="L20" s="429">
        <f t="shared" si="1"/>
        <v>4825</v>
      </c>
      <c r="M20" s="439">
        <v>3810</v>
      </c>
      <c r="N20" s="440">
        <v>385</v>
      </c>
      <c r="O20" s="70"/>
      <c r="P20" s="71"/>
      <c r="R20" s="70"/>
      <c r="S20" s="70"/>
    </row>
    <row r="21" spans="1:19" s="44" customFormat="1" ht="27.75" customHeight="1">
      <c r="A21" s="196">
        <v>18</v>
      </c>
      <c r="B21" s="115" t="s">
        <v>1</v>
      </c>
      <c r="C21" s="432">
        <v>3</v>
      </c>
      <c r="D21" s="432">
        <v>79</v>
      </c>
      <c r="E21" s="432">
        <v>6277</v>
      </c>
      <c r="F21" s="433">
        <f t="shared" si="0"/>
        <v>6359</v>
      </c>
      <c r="G21" s="433">
        <v>2342</v>
      </c>
      <c r="H21" s="434">
        <v>274</v>
      </c>
      <c r="I21" s="432">
        <v>3</v>
      </c>
      <c r="J21" s="432">
        <v>83</v>
      </c>
      <c r="K21" s="435">
        <v>6457</v>
      </c>
      <c r="L21" s="435">
        <f t="shared" si="1"/>
        <v>6543</v>
      </c>
      <c r="M21" s="248">
        <v>2523</v>
      </c>
      <c r="N21" s="434">
        <v>292</v>
      </c>
      <c r="O21" s="70"/>
      <c r="P21" s="71"/>
      <c r="R21" s="70"/>
      <c r="S21" s="70"/>
    </row>
    <row r="22" spans="1:19" s="74" customFormat="1" ht="35.25" customHeight="1">
      <c r="A22" s="213" t="s">
        <v>0</v>
      </c>
      <c r="B22" s="441"/>
      <c r="C22" s="442">
        <f t="shared" ref="C22:L22" si="2">SUM(C4:C21)</f>
        <v>51</v>
      </c>
      <c r="D22" s="442">
        <v>1350</v>
      </c>
      <c r="E22" s="442">
        <v>102803</v>
      </c>
      <c r="F22" s="442">
        <f t="shared" si="2"/>
        <v>104204</v>
      </c>
      <c r="G22" s="442">
        <f t="shared" si="2"/>
        <v>38200</v>
      </c>
      <c r="H22" s="442">
        <f t="shared" si="2"/>
        <v>4229</v>
      </c>
      <c r="I22" s="442">
        <f>SUM(I4:I21)</f>
        <v>64</v>
      </c>
      <c r="J22" s="442">
        <f t="shared" si="2"/>
        <v>1388</v>
      </c>
      <c r="K22" s="442">
        <f t="shared" si="2"/>
        <v>105518</v>
      </c>
      <c r="L22" s="442">
        <f t="shared" si="2"/>
        <v>106970</v>
      </c>
      <c r="M22" s="443">
        <f>SUM(M4:M21)</f>
        <v>40554</v>
      </c>
      <c r="N22" s="443">
        <f>SUM(N4:N21)</f>
        <v>4578</v>
      </c>
      <c r="O22" s="70"/>
      <c r="P22" s="73"/>
      <c r="R22" s="70"/>
    </row>
    <row r="23" spans="1:19" ht="20.25" customHeight="1">
      <c r="C23" s="11"/>
      <c r="D23" s="11"/>
      <c r="E23" s="11"/>
      <c r="F23" s="11"/>
      <c r="G23" s="4"/>
      <c r="H23" s="4"/>
      <c r="J23" s="4"/>
      <c r="K23" s="4"/>
      <c r="L23" s="4"/>
      <c r="M23" s="4"/>
      <c r="N23" s="4"/>
    </row>
    <row r="24" spans="1:19">
      <c r="C24" s="8"/>
      <c r="D24" s="12"/>
      <c r="E24" s="12"/>
      <c r="F24" s="12"/>
      <c r="G24" s="3"/>
      <c r="H24" s="3"/>
      <c r="I24" s="2"/>
      <c r="J24" s="3"/>
      <c r="K24" s="3"/>
      <c r="L24" s="3"/>
      <c r="M24" s="3"/>
      <c r="N24" s="3"/>
    </row>
  </sheetData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0" zoomScaleNormal="80" workbookViewId="0">
      <selection activeCell="U19" sqref="U19"/>
    </sheetView>
  </sheetViews>
  <sheetFormatPr defaultRowHeight="12.75"/>
  <cols>
    <col min="1" max="1" width="8.85546875" style="1" customWidth="1"/>
    <col min="2" max="2" width="33.7109375" style="1" customWidth="1"/>
    <col min="3" max="3" width="25.5703125" style="1" customWidth="1"/>
    <col min="4" max="4" width="23.7109375" style="1" customWidth="1"/>
    <col min="5" max="5" width="12.42578125" style="1" customWidth="1"/>
    <col min="6" max="256" width="9.140625" style="1"/>
    <col min="257" max="257" width="8.85546875" style="1" customWidth="1"/>
    <col min="258" max="258" width="33.7109375" style="1" customWidth="1"/>
    <col min="259" max="259" width="25.5703125" style="1" customWidth="1"/>
    <col min="260" max="260" width="23.7109375" style="1" customWidth="1"/>
    <col min="261" max="261" width="12.42578125" style="1" customWidth="1"/>
    <col min="262" max="512" width="9.140625" style="1"/>
    <col min="513" max="513" width="8.85546875" style="1" customWidth="1"/>
    <col min="514" max="514" width="33.7109375" style="1" customWidth="1"/>
    <col min="515" max="515" width="25.5703125" style="1" customWidth="1"/>
    <col min="516" max="516" width="23.7109375" style="1" customWidth="1"/>
    <col min="517" max="517" width="12.42578125" style="1" customWidth="1"/>
    <col min="518" max="768" width="9.140625" style="1"/>
    <col min="769" max="769" width="8.85546875" style="1" customWidth="1"/>
    <col min="770" max="770" width="33.7109375" style="1" customWidth="1"/>
    <col min="771" max="771" width="25.5703125" style="1" customWidth="1"/>
    <col min="772" max="772" width="23.7109375" style="1" customWidth="1"/>
    <col min="773" max="773" width="12.42578125" style="1" customWidth="1"/>
    <col min="774" max="1024" width="9.140625" style="1"/>
    <col min="1025" max="1025" width="8.85546875" style="1" customWidth="1"/>
    <col min="1026" max="1026" width="33.7109375" style="1" customWidth="1"/>
    <col min="1027" max="1027" width="25.5703125" style="1" customWidth="1"/>
    <col min="1028" max="1028" width="23.7109375" style="1" customWidth="1"/>
    <col min="1029" max="1029" width="12.42578125" style="1" customWidth="1"/>
    <col min="1030" max="1280" width="9.140625" style="1"/>
    <col min="1281" max="1281" width="8.85546875" style="1" customWidth="1"/>
    <col min="1282" max="1282" width="33.7109375" style="1" customWidth="1"/>
    <col min="1283" max="1283" width="25.5703125" style="1" customWidth="1"/>
    <col min="1284" max="1284" width="23.7109375" style="1" customWidth="1"/>
    <col min="1285" max="1285" width="12.42578125" style="1" customWidth="1"/>
    <col min="1286" max="1536" width="9.140625" style="1"/>
    <col min="1537" max="1537" width="8.85546875" style="1" customWidth="1"/>
    <col min="1538" max="1538" width="33.7109375" style="1" customWidth="1"/>
    <col min="1539" max="1539" width="25.5703125" style="1" customWidth="1"/>
    <col min="1540" max="1540" width="23.7109375" style="1" customWidth="1"/>
    <col min="1541" max="1541" width="12.42578125" style="1" customWidth="1"/>
    <col min="1542" max="1792" width="9.140625" style="1"/>
    <col min="1793" max="1793" width="8.85546875" style="1" customWidth="1"/>
    <col min="1794" max="1794" width="33.7109375" style="1" customWidth="1"/>
    <col min="1795" max="1795" width="25.5703125" style="1" customWidth="1"/>
    <col min="1796" max="1796" width="23.7109375" style="1" customWidth="1"/>
    <col min="1797" max="1797" width="12.42578125" style="1" customWidth="1"/>
    <col min="1798" max="2048" width="9.140625" style="1"/>
    <col min="2049" max="2049" width="8.85546875" style="1" customWidth="1"/>
    <col min="2050" max="2050" width="33.7109375" style="1" customWidth="1"/>
    <col min="2051" max="2051" width="25.5703125" style="1" customWidth="1"/>
    <col min="2052" max="2052" width="23.7109375" style="1" customWidth="1"/>
    <col min="2053" max="2053" width="12.42578125" style="1" customWidth="1"/>
    <col min="2054" max="2304" width="9.140625" style="1"/>
    <col min="2305" max="2305" width="8.85546875" style="1" customWidth="1"/>
    <col min="2306" max="2306" width="33.7109375" style="1" customWidth="1"/>
    <col min="2307" max="2307" width="25.5703125" style="1" customWidth="1"/>
    <col min="2308" max="2308" width="23.7109375" style="1" customWidth="1"/>
    <col min="2309" max="2309" width="12.42578125" style="1" customWidth="1"/>
    <col min="2310" max="2560" width="9.140625" style="1"/>
    <col min="2561" max="2561" width="8.85546875" style="1" customWidth="1"/>
    <col min="2562" max="2562" width="33.7109375" style="1" customWidth="1"/>
    <col min="2563" max="2563" width="25.5703125" style="1" customWidth="1"/>
    <col min="2564" max="2564" width="23.7109375" style="1" customWidth="1"/>
    <col min="2565" max="2565" width="12.42578125" style="1" customWidth="1"/>
    <col min="2566" max="2816" width="9.140625" style="1"/>
    <col min="2817" max="2817" width="8.85546875" style="1" customWidth="1"/>
    <col min="2818" max="2818" width="33.7109375" style="1" customWidth="1"/>
    <col min="2819" max="2819" width="25.5703125" style="1" customWidth="1"/>
    <col min="2820" max="2820" width="23.7109375" style="1" customWidth="1"/>
    <col min="2821" max="2821" width="12.42578125" style="1" customWidth="1"/>
    <col min="2822" max="3072" width="9.140625" style="1"/>
    <col min="3073" max="3073" width="8.85546875" style="1" customWidth="1"/>
    <col min="3074" max="3074" width="33.7109375" style="1" customWidth="1"/>
    <col min="3075" max="3075" width="25.5703125" style="1" customWidth="1"/>
    <col min="3076" max="3076" width="23.7109375" style="1" customWidth="1"/>
    <col min="3077" max="3077" width="12.42578125" style="1" customWidth="1"/>
    <col min="3078" max="3328" width="9.140625" style="1"/>
    <col min="3329" max="3329" width="8.85546875" style="1" customWidth="1"/>
    <col min="3330" max="3330" width="33.7109375" style="1" customWidth="1"/>
    <col min="3331" max="3331" width="25.5703125" style="1" customWidth="1"/>
    <col min="3332" max="3332" width="23.7109375" style="1" customWidth="1"/>
    <col min="3333" max="3333" width="12.42578125" style="1" customWidth="1"/>
    <col min="3334" max="3584" width="9.140625" style="1"/>
    <col min="3585" max="3585" width="8.85546875" style="1" customWidth="1"/>
    <col min="3586" max="3586" width="33.7109375" style="1" customWidth="1"/>
    <col min="3587" max="3587" width="25.5703125" style="1" customWidth="1"/>
    <col min="3588" max="3588" width="23.7109375" style="1" customWidth="1"/>
    <col min="3589" max="3589" width="12.42578125" style="1" customWidth="1"/>
    <col min="3590" max="3840" width="9.140625" style="1"/>
    <col min="3841" max="3841" width="8.85546875" style="1" customWidth="1"/>
    <col min="3842" max="3842" width="33.7109375" style="1" customWidth="1"/>
    <col min="3843" max="3843" width="25.5703125" style="1" customWidth="1"/>
    <col min="3844" max="3844" width="23.7109375" style="1" customWidth="1"/>
    <col min="3845" max="3845" width="12.42578125" style="1" customWidth="1"/>
    <col min="3846" max="4096" width="9.140625" style="1"/>
    <col min="4097" max="4097" width="8.85546875" style="1" customWidth="1"/>
    <col min="4098" max="4098" width="33.7109375" style="1" customWidth="1"/>
    <col min="4099" max="4099" width="25.5703125" style="1" customWidth="1"/>
    <col min="4100" max="4100" width="23.7109375" style="1" customWidth="1"/>
    <col min="4101" max="4101" width="12.42578125" style="1" customWidth="1"/>
    <col min="4102" max="4352" width="9.140625" style="1"/>
    <col min="4353" max="4353" width="8.85546875" style="1" customWidth="1"/>
    <col min="4354" max="4354" width="33.7109375" style="1" customWidth="1"/>
    <col min="4355" max="4355" width="25.5703125" style="1" customWidth="1"/>
    <col min="4356" max="4356" width="23.7109375" style="1" customWidth="1"/>
    <col min="4357" max="4357" width="12.42578125" style="1" customWidth="1"/>
    <col min="4358" max="4608" width="9.140625" style="1"/>
    <col min="4609" max="4609" width="8.85546875" style="1" customWidth="1"/>
    <col min="4610" max="4610" width="33.7109375" style="1" customWidth="1"/>
    <col min="4611" max="4611" width="25.5703125" style="1" customWidth="1"/>
    <col min="4612" max="4612" width="23.7109375" style="1" customWidth="1"/>
    <col min="4613" max="4613" width="12.42578125" style="1" customWidth="1"/>
    <col min="4614" max="4864" width="9.140625" style="1"/>
    <col min="4865" max="4865" width="8.85546875" style="1" customWidth="1"/>
    <col min="4866" max="4866" width="33.7109375" style="1" customWidth="1"/>
    <col min="4867" max="4867" width="25.5703125" style="1" customWidth="1"/>
    <col min="4868" max="4868" width="23.7109375" style="1" customWidth="1"/>
    <col min="4869" max="4869" width="12.42578125" style="1" customWidth="1"/>
    <col min="4870" max="5120" width="9.140625" style="1"/>
    <col min="5121" max="5121" width="8.85546875" style="1" customWidth="1"/>
    <col min="5122" max="5122" width="33.7109375" style="1" customWidth="1"/>
    <col min="5123" max="5123" width="25.5703125" style="1" customWidth="1"/>
    <col min="5124" max="5124" width="23.7109375" style="1" customWidth="1"/>
    <col min="5125" max="5125" width="12.42578125" style="1" customWidth="1"/>
    <col min="5126" max="5376" width="9.140625" style="1"/>
    <col min="5377" max="5377" width="8.85546875" style="1" customWidth="1"/>
    <col min="5378" max="5378" width="33.7109375" style="1" customWidth="1"/>
    <col min="5379" max="5379" width="25.5703125" style="1" customWidth="1"/>
    <col min="5380" max="5380" width="23.7109375" style="1" customWidth="1"/>
    <col min="5381" max="5381" width="12.42578125" style="1" customWidth="1"/>
    <col min="5382" max="5632" width="9.140625" style="1"/>
    <col min="5633" max="5633" width="8.85546875" style="1" customWidth="1"/>
    <col min="5634" max="5634" width="33.7109375" style="1" customWidth="1"/>
    <col min="5635" max="5635" width="25.5703125" style="1" customWidth="1"/>
    <col min="5636" max="5636" width="23.7109375" style="1" customWidth="1"/>
    <col min="5637" max="5637" width="12.42578125" style="1" customWidth="1"/>
    <col min="5638" max="5888" width="9.140625" style="1"/>
    <col min="5889" max="5889" width="8.85546875" style="1" customWidth="1"/>
    <col min="5890" max="5890" width="33.7109375" style="1" customWidth="1"/>
    <col min="5891" max="5891" width="25.5703125" style="1" customWidth="1"/>
    <col min="5892" max="5892" width="23.7109375" style="1" customWidth="1"/>
    <col min="5893" max="5893" width="12.42578125" style="1" customWidth="1"/>
    <col min="5894" max="6144" width="9.140625" style="1"/>
    <col min="6145" max="6145" width="8.85546875" style="1" customWidth="1"/>
    <col min="6146" max="6146" width="33.7109375" style="1" customWidth="1"/>
    <col min="6147" max="6147" width="25.5703125" style="1" customWidth="1"/>
    <col min="6148" max="6148" width="23.7109375" style="1" customWidth="1"/>
    <col min="6149" max="6149" width="12.42578125" style="1" customWidth="1"/>
    <col min="6150" max="6400" width="9.140625" style="1"/>
    <col min="6401" max="6401" width="8.85546875" style="1" customWidth="1"/>
    <col min="6402" max="6402" width="33.7109375" style="1" customWidth="1"/>
    <col min="6403" max="6403" width="25.5703125" style="1" customWidth="1"/>
    <col min="6404" max="6404" width="23.7109375" style="1" customWidth="1"/>
    <col min="6405" max="6405" width="12.42578125" style="1" customWidth="1"/>
    <col min="6406" max="6656" width="9.140625" style="1"/>
    <col min="6657" max="6657" width="8.85546875" style="1" customWidth="1"/>
    <col min="6658" max="6658" width="33.7109375" style="1" customWidth="1"/>
    <col min="6659" max="6659" width="25.5703125" style="1" customWidth="1"/>
    <col min="6660" max="6660" width="23.7109375" style="1" customWidth="1"/>
    <col min="6661" max="6661" width="12.42578125" style="1" customWidth="1"/>
    <col min="6662" max="6912" width="9.140625" style="1"/>
    <col min="6913" max="6913" width="8.85546875" style="1" customWidth="1"/>
    <col min="6914" max="6914" width="33.7109375" style="1" customWidth="1"/>
    <col min="6915" max="6915" width="25.5703125" style="1" customWidth="1"/>
    <col min="6916" max="6916" width="23.7109375" style="1" customWidth="1"/>
    <col min="6917" max="6917" width="12.42578125" style="1" customWidth="1"/>
    <col min="6918" max="7168" width="9.140625" style="1"/>
    <col min="7169" max="7169" width="8.85546875" style="1" customWidth="1"/>
    <col min="7170" max="7170" width="33.7109375" style="1" customWidth="1"/>
    <col min="7171" max="7171" width="25.5703125" style="1" customWidth="1"/>
    <col min="7172" max="7172" width="23.7109375" style="1" customWidth="1"/>
    <col min="7173" max="7173" width="12.42578125" style="1" customWidth="1"/>
    <col min="7174" max="7424" width="9.140625" style="1"/>
    <col min="7425" max="7425" width="8.85546875" style="1" customWidth="1"/>
    <col min="7426" max="7426" width="33.7109375" style="1" customWidth="1"/>
    <col min="7427" max="7427" width="25.5703125" style="1" customWidth="1"/>
    <col min="7428" max="7428" width="23.7109375" style="1" customWidth="1"/>
    <col min="7429" max="7429" width="12.42578125" style="1" customWidth="1"/>
    <col min="7430" max="7680" width="9.140625" style="1"/>
    <col min="7681" max="7681" width="8.85546875" style="1" customWidth="1"/>
    <col min="7682" max="7682" width="33.7109375" style="1" customWidth="1"/>
    <col min="7683" max="7683" width="25.5703125" style="1" customWidth="1"/>
    <col min="7684" max="7684" width="23.7109375" style="1" customWidth="1"/>
    <col min="7685" max="7685" width="12.42578125" style="1" customWidth="1"/>
    <col min="7686" max="7936" width="9.140625" style="1"/>
    <col min="7937" max="7937" width="8.85546875" style="1" customWidth="1"/>
    <col min="7938" max="7938" width="33.7109375" style="1" customWidth="1"/>
    <col min="7939" max="7939" width="25.5703125" style="1" customWidth="1"/>
    <col min="7940" max="7940" width="23.7109375" style="1" customWidth="1"/>
    <col min="7941" max="7941" width="12.42578125" style="1" customWidth="1"/>
    <col min="7942" max="8192" width="9.140625" style="1"/>
    <col min="8193" max="8193" width="8.85546875" style="1" customWidth="1"/>
    <col min="8194" max="8194" width="33.7109375" style="1" customWidth="1"/>
    <col min="8195" max="8195" width="25.5703125" style="1" customWidth="1"/>
    <col min="8196" max="8196" width="23.7109375" style="1" customWidth="1"/>
    <col min="8197" max="8197" width="12.42578125" style="1" customWidth="1"/>
    <col min="8198" max="8448" width="9.140625" style="1"/>
    <col min="8449" max="8449" width="8.85546875" style="1" customWidth="1"/>
    <col min="8450" max="8450" width="33.7109375" style="1" customWidth="1"/>
    <col min="8451" max="8451" width="25.5703125" style="1" customWidth="1"/>
    <col min="8452" max="8452" width="23.7109375" style="1" customWidth="1"/>
    <col min="8453" max="8453" width="12.42578125" style="1" customWidth="1"/>
    <col min="8454" max="8704" width="9.140625" style="1"/>
    <col min="8705" max="8705" width="8.85546875" style="1" customWidth="1"/>
    <col min="8706" max="8706" width="33.7109375" style="1" customWidth="1"/>
    <col min="8707" max="8707" width="25.5703125" style="1" customWidth="1"/>
    <col min="8708" max="8708" width="23.7109375" style="1" customWidth="1"/>
    <col min="8709" max="8709" width="12.42578125" style="1" customWidth="1"/>
    <col min="8710" max="8960" width="9.140625" style="1"/>
    <col min="8961" max="8961" width="8.85546875" style="1" customWidth="1"/>
    <col min="8962" max="8962" width="33.7109375" style="1" customWidth="1"/>
    <col min="8963" max="8963" width="25.5703125" style="1" customWidth="1"/>
    <col min="8964" max="8964" width="23.7109375" style="1" customWidth="1"/>
    <col min="8965" max="8965" width="12.42578125" style="1" customWidth="1"/>
    <col min="8966" max="9216" width="9.140625" style="1"/>
    <col min="9217" max="9217" width="8.85546875" style="1" customWidth="1"/>
    <col min="9218" max="9218" width="33.7109375" style="1" customWidth="1"/>
    <col min="9219" max="9219" width="25.5703125" style="1" customWidth="1"/>
    <col min="9220" max="9220" width="23.7109375" style="1" customWidth="1"/>
    <col min="9221" max="9221" width="12.42578125" style="1" customWidth="1"/>
    <col min="9222" max="9472" width="9.140625" style="1"/>
    <col min="9473" max="9473" width="8.85546875" style="1" customWidth="1"/>
    <col min="9474" max="9474" width="33.7109375" style="1" customWidth="1"/>
    <col min="9475" max="9475" width="25.5703125" style="1" customWidth="1"/>
    <col min="9476" max="9476" width="23.7109375" style="1" customWidth="1"/>
    <col min="9477" max="9477" width="12.42578125" style="1" customWidth="1"/>
    <col min="9478" max="9728" width="9.140625" style="1"/>
    <col min="9729" max="9729" width="8.85546875" style="1" customWidth="1"/>
    <col min="9730" max="9730" width="33.7109375" style="1" customWidth="1"/>
    <col min="9731" max="9731" width="25.5703125" style="1" customWidth="1"/>
    <col min="9732" max="9732" width="23.7109375" style="1" customWidth="1"/>
    <col min="9733" max="9733" width="12.42578125" style="1" customWidth="1"/>
    <col min="9734" max="9984" width="9.140625" style="1"/>
    <col min="9985" max="9985" width="8.85546875" style="1" customWidth="1"/>
    <col min="9986" max="9986" width="33.7109375" style="1" customWidth="1"/>
    <col min="9987" max="9987" width="25.5703125" style="1" customWidth="1"/>
    <col min="9988" max="9988" width="23.7109375" style="1" customWidth="1"/>
    <col min="9989" max="9989" width="12.42578125" style="1" customWidth="1"/>
    <col min="9990" max="10240" width="9.140625" style="1"/>
    <col min="10241" max="10241" width="8.85546875" style="1" customWidth="1"/>
    <col min="10242" max="10242" width="33.7109375" style="1" customWidth="1"/>
    <col min="10243" max="10243" width="25.5703125" style="1" customWidth="1"/>
    <col min="10244" max="10244" width="23.7109375" style="1" customWidth="1"/>
    <col min="10245" max="10245" width="12.42578125" style="1" customWidth="1"/>
    <col min="10246" max="10496" width="9.140625" style="1"/>
    <col min="10497" max="10497" width="8.85546875" style="1" customWidth="1"/>
    <col min="10498" max="10498" width="33.7109375" style="1" customWidth="1"/>
    <col min="10499" max="10499" width="25.5703125" style="1" customWidth="1"/>
    <col min="10500" max="10500" width="23.7109375" style="1" customWidth="1"/>
    <col min="10501" max="10501" width="12.42578125" style="1" customWidth="1"/>
    <col min="10502" max="10752" width="9.140625" style="1"/>
    <col min="10753" max="10753" width="8.85546875" style="1" customWidth="1"/>
    <col min="10754" max="10754" width="33.7109375" style="1" customWidth="1"/>
    <col min="10755" max="10755" width="25.5703125" style="1" customWidth="1"/>
    <col min="10756" max="10756" width="23.7109375" style="1" customWidth="1"/>
    <col min="10757" max="10757" width="12.42578125" style="1" customWidth="1"/>
    <col min="10758" max="11008" width="9.140625" style="1"/>
    <col min="11009" max="11009" width="8.85546875" style="1" customWidth="1"/>
    <col min="11010" max="11010" width="33.7109375" style="1" customWidth="1"/>
    <col min="11011" max="11011" width="25.5703125" style="1" customWidth="1"/>
    <col min="11012" max="11012" width="23.7109375" style="1" customWidth="1"/>
    <col min="11013" max="11013" width="12.42578125" style="1" customWidth="1"/>
    <col min="11014" max="11264" width="9.140625" style="1"/>
    <col min="11265" max="11265" width="8.85546875" style="1" customWidth="1"/>
    <col min="11266" max="11266" width="33.7109375" style="1" customWidth="1"/>
    <col min="11267" max="11267" width="25.5703125" style="1" customWidth="1"/>
    <col min="11268" max="11268" width="23.7109375" style="1" customWidth="1"/>
    <col min="11269" max="11269" width="12.42578125" style="1" customWidth="1"/>
    <col min="11270" max="11520" width="9.140625" style="1"/>
    <col min="11521" max="11521" width="8.85546875" style="1" customWidth="1"/>
    <col min="11522" max="11522" width="33.7109375" style="1" customWidth="1"/>
    <col min="11523" max="11523" width="25.5703125" style="1" customWidth="1"/>
    <col min="11524" max="11524" width="23.7109375" style="1" customWidth="1"/>
    <col min="11525" max="11525" width="12.42578125" style="1" customWidth="1"/>
    <col min="11526" max="11776" width="9.140625" style="1"/>
    <col min="11777" max="11777" width="8.85546875" style="1" customWidth="1"/>
    <col min="11778" max="11778" width="33.7109375" style="1" customWidth="1"/>
    <col min="11779" max="11779" width="25.5703125" style="1" customWidth="1"/>
    <col min="11780" max="11780" width="23.7109375" style="1" customWidth="1"/>
    <col min="11781" max="11781" width="12.42578125" style="1" customWidth="1"/>
    <col min="11782" max="12032" width="9.140625" style="1"/>
    <col min="12033" max="12033" width="8.85546875" style="1" customWidth="1"/>
    <col min="12034" max="12034" width="33.7109375" style="1" customWidth="1"/>
    <col min="12035" max="12035" width="25.5703125" style="1" customWidth="1"/>
    <col min="12036" max="12036" width="23.7109375" style="1" customWidth="1"/>
    <col min="12037" max="12037" width="12.42578125" style="1" customWidth="1"/>
    <col min="12038" max="12288" width="9.140625" style="1"/>
    <col min="12289" max="12289" width="8.85546875" style="1" customWidth="1"/>
    <col min="12290" max="12290" width="33.7109375" style="1" customWidth="1"/>
    <col min="12291" max="12291" width="25.5703125" style="1" customWidth="1"/>
    <col min="12292" max="12292" width="23.7109375" style="1" customWidth="1"/>
    <col min="12293" max="12293" width="12.42578125" style="1" customWidth="1"/>
    <col min="12294" max="12544" width="9.140625" style="1"/>
    <col min="12545" max="12545" width="8.85546875" style="1" customWidth="1"/>
    <col min="12546" max="12546" width="33.7109375" style="1" customWidth="1"/>
    <col min="12547" max="12547" width="25.5703125" style="1" customWidth="1"/>
    <col min="12548" max="12548" width="23.7109375" style="1" customWidth="1"/>
    <col min="12549" max="12549" width="12.42578125" style="1" customWidth="1"/>
    <col min="12550" max="12800" width="9.140625" style="1"/>
    <col min="12801" max="12801" width="8.85546875" style="1" customWidth="1"/>
    <col min="12802" max="12802" width="33.7109375" style="1" customWidth="1"/>
    <col min="12803" max="12803" width="25.5703125" style="1" customWidth="1"/>
    <col min="12804" max="12804" width="23.7109375" style="1" customWidth="1"/>
    <col min="12805" max="12805" width="12.42578125" style="1" customWidth="1"/>
    <col min="12806" max="13056" width="9.140625" style="1"/>
    <col min="13057" max="13057" width="8.85546875" style="1" customWidth="1"/>
    <col min="13058" max="13058" width="33.7109375" style="1" customWidth="1"/>
    <col min="13059" max="13059" width="25.5703125" style="1" customWidth="1"/>
    <col min="13060" max="13060" width="23.7109375" style="1" customWidth="1"/>
    <col min="13061" max="13061" width="12.42578125" style="1" customWidth="1"/>
    <col min="13062" max="13312" width="9.140625" style="1"/>
    <col min="13313" max="13313" width="8.85546875" style="1" customWidth="1"/>
    <col min="13314" max="13314" width="33.7109375" style="1" customWidth="1"/>
    <col min="13315" max="13315" width="25.5703125" style="1" customWidth="1"/>
    <col min="13316" max="13316" width="23.7109375" style="1" customWidth="1"/>
    <col min="13317" max="13317" width="12.42578125" style="1" customWidth="1"/>
    <col min="13318" max="13568" width="9.140625" style="1"/>
    <col min="13569" max="13569" width="8.85546875" style="1" customWidth="1"/>
    <col min="13570" max="13570" width="33.7109375" style="1" customWidth="1"/>
    <col min="13571" max="13571" width="25.5703125" style="1" customWidth="1"/>
    <col min="13572" max="13572" width="23.7109375" style="1" customWidth="1"/>
    <col min="13573" max="13573" width="12.42578125" style="1" customWidth="1"/>
    <col min="13574" max="13824" width="9.140625" style="1"/>
    <col min="13825" max="13825" width="8.85546875" style="1" customWidth="1"/>
    <col min="13826" max="13826" width="33.7109375" style="1" customWidth="1"/>
    <col min="13827" max="13827" width="25.5703125" style="1" customWidth="1"/>
    <col min="13828" max="13828" width="23.7109375" style="1" customWidth="1"/>
    <col min="13829" max="13829" width="12.42578125" style="1" customWidth="1"/>
    <col min="13830" max="14080" width="9.140625" style="1"/>
    <col min="14081" max="14081" width="8.85546875" style="1" customWidth="1"/>
    <col min="14082" max="14082" width="33.7109375" style="1" customWidth="1"/>
    <col min="14083" max="14083" width="25.5703125" style="1" customWidth="1"/>
    <col min="14084" max="14084" width="23.7109375" style="1" customWidth="1"/>
    <col min="14085" max="14085" width="12.42578125" style="1" customWidth="1"/>
    <col min="14086" max="14336" width="9.140625" style="1"/>
    <col min="14337" max="14337" width="8.85546875" style="1" customWidth="1"/>
    <col min="14338" max="14338" width="33.7109375" style="1" customWidth="1"/>
    <col min="14339" max="14339" width="25.5703125" style="1" customWidth="1"/>
    <col min="14340" max="14340" width="23.7109375" style="1" customWidth="1"/>
    <col min="14341" max="14341" width="12.42578125" style="1" customWidth="1"/>
    <col min="14342" max="14592" width="9.140625" style="1"/>
    <col min="14593" max="14593" width="8.85546875" style="1" customWidth="1"/>
    <col min="14594" max="14594" width="33.7109375" style="1" customWidth="1"/>
    <col min="14595" max="14595" width="25.5703125" style="1" customWidth="1"/>
    <col min="14596" max="14596" width="23.7109375" style="1" customWidth="1"/>
    <col min="14597" max="14597" width="12.42578125" style="1" customWidth="1"/>
    <col min="14598" max="14848" width="9.140625" style="1"/>
    <col min="14849" max="14849" width="8.85546875" style="1" customWidth="1"/>
    <col min="14850" max="14850" width="33.7109375" style="1" customWidth="1"/>
    <col min="14851" max="14851" width="25.5703125" style="1" customWidth="1"/>
    <col min="14852" max="14852" width="23.7109375" style="1" customWidth="1"/>
    <col min="14853" max="14853" width="12.42578125" style="1" customWidth="1"/>
    <col min="14854" max="15104" width="9.140625" style="1"/>
    <col min="15105" max="15105" width="8.85546875" style="1" customWidth="1"/>
    <col min="15106" max="15106" width="33.7109375" style="1" customWidth="1"/>
    <col min="15107" max="15107" width="25.5703125" style="1" customWidth="1"/>
    <col min="15108" max="15108" width="23.7109375" style="1" customWidth="1"/>
    <col min="15109" max="15109" width="12.42578125" style="1" customWidth="1"/>
    <col min="15110" max="15360" width="9.140625" style="1"/>
    <col min="15361" max="15361" width="8.85546875" style="1" customWidth="1"/>
    <col min="15362" max="15362" width="33.7109375" style="1" customWidth="1"/>
    <col min="15363" max="15363" width="25.5703125" style="1" customWidth="1"/>
    <col min="15364" max="15364" width="23.7109375" style="1" customWidth="1"/>
    <col min="15365" max="15365" width="12.42578125" style="1" customWidth="1"/>
    <col min="15366" max="15616" width="9.140625" style="1"/>
    <col min="15617" max="15617" width="8.85546875" style="1" customWidth="1"/>
    <col min="15618" max="15618" width="33.7109375" style="1" customWidth="1"/>
    <col min="15619" max="15619" width="25.5703125" style="1" customWidth="1"/>
    <col min="15620" max="15620" width="23.7109375" style="1" customWidth="1"/>
    <col min="15621" max="15621" width="12.42578125" style="1" customWidth="1"/>
    <col min="15622" max="15872" width="9.140625" style="1"/>
    <col min="15873" max="15873" width="8.85546875" style="1" customWidth="1"/>
    <col min="15874" max="15874" width="33.7109375" style="1" customWidth="1"/>
    <col min="15875" max="15875" width="25.5703125" style="1" customWidth="1"/>
    <col min="15876" max="15876" width="23.7109375" style="1" customWidth="1"/>
    <col min="15877" max="15877" width="12.42578125" style="1" customWidth="1"/>
    <col min="15878" max="16128" width="9.140625" style="1"/>
    <col min="16129" max="16129" width="8.85546875" style="1" customWidth="1"/>
    <col min="16130" max="16130" width="33.7109375" style="1" customWidth="1"/>
    <col min="16131" max="16131" width="25.5703125" style="1" customWidth="1"/>
    <col min="16132" max="16132" width="23.7109375" style="1" customWidth="1"/>
    <col min="16133" max="16133" width="12.42578125" style="1" customWidth="1"/>
    <col min="16134" max="16384" width="9.140625" style="1"/>
  </cols>
  <sheetData>
    <row r="1" spans="1:5" ht="78" customHeight="1">
      <c r="A1" s="483" t="s">
        <v>247</v>
      </c>
      <c r="B1" s="483"/>
      <c r="C1" s="483"/>
      <c r="D1" s="483"/>
      <c r="E1" s="484"/>
    </row>
    <row r="2" spans="1:5" ht="74.25" customHeight="1">
      <c r="A2" s="352" t="s">
        <v>20</v>
      </c>
      <c r="B2" s="485" t="s">
        <v>19</v>
      </c>
      <c r="C2" s="486" t="s">
        <v>248</v>
      </c>
      <c r="D2" s="486" t="s">
        <v>249</v>
      </c>
      <c r="E2" s="487"/>
    </row>
    <row r="3" spans="1:5" ht="24.95" customHeight="1">
      <c r="A3" s="488">
        <v>1</v>
      </c>
      <c r="B3" s="350" t="s">
        <v>18</v>
      </c>
      <c r="C3" s="489">
        <v>2653</v>
      </c>
      <c r="D3" s="489">
        <v>3019</v>
      </c>
      <c r="E3" s="487"/>
    </row>
    <row r="4" spans="1:5" ht="24.95" customHeight="1">
      <c r="A4" s="490">
        <v>2</v>
      </c>
      <c r="B4" s="491" t="s">
        <v>17</v>
      </c>
      <c r="C4" s="492">
        <v>2852</v>
      </c>
      <c r="D4" s="492">
        <v>3306</v>
      </c>
      <c r="E4" s="487"/>
    </row>
    <row r="5" spans="1:5" ht="24.95" customHeight="1">
      <c r="A5" s="488">
        <v>3</v>
      </c>
      <c r="B5" s="350" t="s">
        <v>16</v>
      </c>
      <c r="C5" s="489">
        <v>7223</v>
      </c>
      <c r="D5" s="489">
        <v>8150</v>
      </c>
      <c r="E5" s="487"/>
    </row>
    <row r="6" spans="1:5" ht="24.95" customHeight="1">
      <c r="A6" s="490">
        <v>4</v>
      </c>
      <c r="B6" s="491" t="s">
        <v>15</v>
      </c>
      <c r="C6" s="492">
        <v>18566</v>
      </c>
      <c r="D6" s="492">
        <v>21514</v>
      </c>
      <c r="E6" s="487"/>
    </row>
    <row r="7" spans="1:5" ht="24.95" customHeight="1">
      <c r="A7" s="488">
        <v>5</v>
      </c>
      <c r="B7" s="350" t="s">
        <v>14</v>
      </c>
      <c r="C7" s="489">
        <v>14898</v>
      </c>
      <c r="D7" s="489">
        <v>16705</v>
      </c>
      <c r="E7" s="487"/>
    </row>
    <row r="8" spans="1:5" ht="24.95" customHeight="1">
      <c r="A8" s="490">
        <v>6</v>
      </c>
      <c r="B8" s="491" t="s">
        <v>13</v>
      </c>
      <c r="C8" s="492">
        <v>12817</v>
      </c>
      <c r="D8" s="492">
        <v>14897</v>
      </c>
      <c r="E8" s="487"/>
    </row>
    <row r="9" spans="1:5" ht="24.95" customHeight="1">
      <c r="A9" s="488">
        <v>7</v>
      </c>
      <c r="B9" s="350" t="s">
        <v>12</v>
      </c>
      <c r="C9" s="489">
        <v>5689</v>
      </c>
      <c r="D9" s="489">
        <v>6390</v>
      </c>
      <c r="E9" s="487"/>
    </row>
    <row r="10" spans="1:5" ht="24.95" customHeight="1">
      <c r="A10" s="490">
        <v>8</v>
      </c>
      <c r="B10" s="491" t="s">
        <v>11</v>
      </c>
      <c r="C10" s="492">
        <v>3181</v>
      </c>
      <c r="D10" s="492">
        <v>3664</v>
      </c>
      <c r="E10" s="487"/>
    </row>
    <row r="11" spans="1:5" ht="24.95" customHeight="1">
      <c r="A11" s="488">
        <v>9</v>
      </c>
      <c r="B11" s="350" t="s">
        <v>10</v>
      </c>
      <c r="C11" s="489">
        <v>6266</v>
      </c>
      <c r="D11" s="489">
        <v>7165</v>
      </c>
      <c r="E11" s="487"/>
    </row>
    <row r="12" spans="1:5" ht="24.95" customHeight="1">
      <c r="A12" s="490">
        <v>10</v>
      </c>
      <c r="B12" s="491" t="s">
        <v>9</v>
      </c>
      <c r="C12" s="492">
        <v>2110</v>
      </c>
      <c r="D12" s="492">
        <v>2404</v>
      </c>
      <c r="E12" s="487"/>
    </row>
    <row r="13" spans="1:5" ht="24.95" customHeight="1">
      <c r="A13" s="488">
        <v>11</v>
      </c>
      <c r="B13" s="350" t="s">
        <v>8</v>
      </c>
      <c r="C13" s="489">
        <v>3711</v>
      </c>
      <c r="D13" s="489">
        <v>4391</v>
      </c>
      <c r="E13" s="487"/>
    </row>
    <row r="14" spans="1:5" ht="24.95" customHeight="1">
      <c r="A14" s="490">
        <v>12</v>
      </c>
      <c r="B14" s="491" t="s">
        <v>7</v>
      </c>
      <c r="C14" s="492">
        <v>5650</v>
      </c>
      <c r="D14" s="492">
        <v>6486</v>
      </c>
      <c r="E14" s="487"/>
    </row>
    <row r="15" spans="1:5" ht="24.95" customHeight="1">
      <c r="A15" s="488">
        <v>13</v>
      </c>
      <c r="B15" s="350" t="s">
        <v>6</v>
      </c>
      <c r="C15" s="489">
        <v>2248</v>
      </c>
      <c r="D15" s="489">
        <v>2656</v>
      </c>
      <c r="E15" s="487"/>
    </row>
    <row r="16" spans="1:5" ht="24.95" customHeight="1">
      <c r="A16" s="490">
        <v>14</v>
      </c>
      <c r="B16" s="491" t="s">
        <v>5</v>
      </c>
      <c r="C16" s="492">
        <v>4257</v>
      </c>
      <c r="D16" s="492">
        <v>4887</v>
      </c>
      <c r="E16" s="487"/>
    </row>
    <row r="17" spans="1:6" ht="24.95" customHeight="1">
      <c r="A17" s="488">
        <v>15</v>
      </c>
      <c r="B17" s="350" t="s">
        <v>4</v>
      </c>
      <c r="C17" s="489">
        <v>3751</v>
      </c>
      <c r="D17" s="489">
        <v>4270</v>
      </c>
      <c r="E17" s="487"/>
    </row>
    <row r="18" spans="1:6" ht="24.95" customHeight="1">
      <c r="A18" s="490">
        <v>16</v>
      </c>
      <c r="B18" s="491" t="s">
        <v>3</v>
      </c>
      <c r="C18" s="492">
        <v>3461</v>
      </c>
      <c r="D18" s="492">
        <v>3831</v>
      </c>
      <c r="E18" s="487"/>
      <c r="F18" s="4"/>
    </row>
    <row r="19" spans="1:6" ht="24.95" customHeight="1">
      <c r="A19" s="488">
        <v>17</v>
      </c>
      <c r="B19" s="350" t="s">
        <v>2</v>
      </c>
      <c r="C19" s="489">
        <v>4640</v>
      </c>
      <c r="D19" s="489">
        <v>5166</v>
      </c>
      <c r="E19" s="487"/>
    </row>
    <row r="20" spans="1:6" ht="24.95" customHeight="1">
      <c r="A20" s="490">
        <v>18</v>
      </c>
      <c r="B20" s="491" t="s">
        <v>1</v>
      </c>
      <c r="C20" s="492">
        <v>7497</v>
      </c>
      <c r="D20" s="492">
        <v>8742</v>
      </c>
      <c r="E20" s="487"/>
    </row>
    <row r="21" spans="1:6" ht="24.95" customHeight="1">
      <c r="A21" s="493" t="s">
        <v>0</v>
      </c>
      <c r="B21" s="494"/>
      <c r="C21" s="495">
        <f>SUM(C3:C20)</f>
        <v>111470</v>
      </c>
      <c r="D21" s="495">
        <f>SUM(D3:D20)</f>
        <v>127643</v>
      </c>
      <c r="E21" s="487"/>
    </row>
    <row r="22" spans="1:6">
      <c r="A22" s="487"/>
      <c r="B22" s="487"/>
      <c r="C22" s="487"/>
      <c r="D22" s="487"/>
      <c r="E22" s="487"/>
    </row>
    <row r="23" spans="1:6" ht="18">
      <c r="C23" s="3"/>
      <c r="D23" s="2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="75" zoomScaleNormal="90" workbookViewId="0">
      <selection activeCell="B16" sqref="B16"/>
    </sheetView>
  </sheetViews>
  <sheetFormatPr defaultRowHeight="12.75"/>
  <cols>
    <col min="1" max="1" width="4.7109375" style="52" customWidth="1"/>
    <col min="2" max="2" width="28.28515625" style="99" customWidth="1"/>
    <col min="3" max="3" width="17.5703125" style="52" customWidth="1"/>
    <col min="4" max="4" width="12.140625" style="52" customWidth="1"/>
    <col min="5" max="5" width="10" style="52" customWidth="1"/>
    <col min="6" max="6" width="8.28515625" style="52" customWidth="1"/>
    <col min="7" max="7" width="8.5703125" style="52" customWidth="1"/>
    <col min="8" max="8" width="10.28515625" style="52" customWidth="1"/>
    <col min="9" max="9" width="8.7109375" style="52" customWidth="1"/>
    <col min="10" max="10" width="8.140625" style="52" customWidth="1"/>
    <col min="11" max="11" width="10.28515625" style="52" customWidth="1"/>
    <col min="12" max="13" width="9.140625" style="52"/>
    <col min="14" max="14" width="15.28515625" style="52" customWidth="1"/>
    <col min="15" max="256" width="9.140625" style="52"/>
    <col min="257" max="257" width="4.7109375" style="52" customWidth="1"/>
    <col min="258" max="258" width="28.28515625" style="52" customWidth="1"/>
    <col min="259" max="259" width="17.5703125" style="52" customWidth="1"/>
    <col min="260" max="260" width="12.140625" style="52" customWidth="1"/>
    <col min="261" max="261" width="10" style="52" customWidth="1"/>
    <col min="262" max="262" width="8.28515625" style="52" customWidth="1"/>
    <col min="263" max="263" width="8.5703125" style="52" customWidth="1"/>
    <col min="264" max="264" width="10.28515625" style="52" customWidth="1"/>
    <col min="265" max="265" width="7.5703125" style="52" customWidth="1"/>
    <col min="266" max="266" width="8.140625" style="52" customWidth="1"/>
    <col min="267" max="267" width="10.28515625" style="52" customWidth="1"/>
    <col min="268" max="269" width="9.140625" style="52"/>
    <col min="270" max="270" width="15.28515625" style="52" customWidth="1"/>
    <col min="271" max="512" width="9.140625" style="52"/>
    <col min="513" max="513" width="4.7109375" style="52" customWidth="1"/>
    <col min="514" max="514" width="28.28515625" style="52" customWidth="1"/>
    <col min="515" max="515" width="17.5703125" style="52" customWidth="1"/>
    <col min="516" max="516" width="12.140625" style="52" customWidth="1"/>
    <col min="517" max="517" width="10" style="52" customWidth="1"/>
    <col min="518" max="518" width="8.28515625" style="52" customWidth="1"/>
    <col min="519" max="519" width="8.5703125" style="52" customWidth="1"/>
    <col min="520" max="520" width="10.28515625" style="52" customWidth="1"/>
    <col min="521" max="521" width="7.5703125" style="52" customWidth="1"/>
    <col min="522" max="522" width="8.140625" style="52" customWidth="1"/>
    <col min="523" max="523" width="10.28515625" style="52" customWidth="1"/>
    <col min="524" max="525" width="9.140625" style="52"/>
    <col min="526" max="526" width="15.28515625" style="52" customWidth="1"/>
    <col min="527" max="768" width="9.140625" style="52"/>
    <col min="769" max="769" width="4.7109375" style="52" customWidth="1"/>
    <col min="770" max="770" width="28.28515625" style="52" customWidth="1"/>
    <col min="771" max="771" width="17.5703125" style="52" customWidth="1"/>
    <col min="772" max="772" width="12.140625" style="52" customWidth="1"/>
    <col min="773" max="773" width="10" style="52" customWidth="1"/>
    <col min="774" max="774" width="8.28515625" style="52" customWidth="1"/>
    <col min="775" max="775" width="8.5703125" style="52" customWidth="1"/>
    <col min="776" max="776" width="10.28515625" style="52" customWidth="1"/>
    <col min="777" max="777" width="7.5703125" style="52" customWidth="1"/>
    <col min="778" max="778" width="8.140625" style="52" customWidth="1"/>
    <col min="779" max="779" width="10.28515625" style="52" customWidth="1"/>
    <col min="780" max="781" width="9.140625" style="52"/>
    <col min="782" max="782" width="15.28515625" style="52" customWidth="1"/>
    <col min="783" max="1024" width="9.140625" style="52"/>
    <col min="1025" max="1025" width="4.7109375" style="52" customWidth="1"/>
    <col min="1026" max="1026" width="28.28515625" style="52" customWidth="1"/>
    <col min="1027" max="1027" width="17.5703125" style="52" customWidth="1"/>
    <col min="1028" max="1028" width="12.140625" style="52" customWidth="1"/>
    <col min="1029" max="1029" width="10" style="52" customWidth="1"/>
    <col min="1030" max="1030" width="8.28515625" style="52" customWidth="1"/>
    <col min="1031" max="1031" width="8.5703125" style="52" customWidth="1"/>
    <col min="1032" max="1032" width="10.28515625" style="52" customWidth="1"/>
    <col min="1033" max="1033" width="7.5703125" style="52" customWidth="1"/>
    <col min="1034" max="1034" width="8.140625" style="52" customWidth="1"/>
    <col min="1035" max="1035" width="10.28515625" style="52" customWidth="1"/>
    <col min="1036" max="1037" width="9.140625" style="52"/>
    <col min="1038" max="1038" width="15.28515625" style="52" customWidth="1"/>
    <col min="1039" max="1280" width="9.140625" style="52"/>
    <col min="1281" max="1281" width="4.7109375" style="52" customWidth="1"/>
    <col min="1282" max="1282" width="28.28515625" style="52" customWidth="1"/>
    <col min="1283" max="1283" width="17.5703125" style="52" customWidth="1"/>
    <col min="1284" max="1284" width="12.140625" style="52" customWidth="1"/>
    <col min="1285" max="1285" width="10" style="52" customWidth="1"/>
    <col min="1286" max="1286" width="8.28515625" style="52" customWidth="1"/>
    <col min="1287" max="1287" width="8.5703125" style="52" customWidth="1"/>
    <col min="1288" max="1288" width="10.28515625" style="52" customWidth="1"/>
    <col min="1289" max="1289" width="7.5703125" style="52" customWidth="1"/>
    <col min="1290" max="1290" width="8.140625" style="52" customWidth="1"/>
    <col min="1291" max="1291" width="10.28515625" style="52" customWidth="1"/>
    <col min="1292" max="1293" width="9.140625" style="52"/>
    <col min="1294" max="1294" width="15.28515625" style="52" customWidth="1"/>
    <col min="1295" max="1536" width="9.140625" style="52"/>
    <col min="1537" max="1537" width="4.7109375" style="52" customWidth="1"/>
    <col min="1538" max="1538" width="28.28515625" style="52" customWidth="1"/>
    <col min="1539" max="1539" width="17.5703125" style="52" customWidth="1"/>
    <col min="1540" max="1540" width="12.140625" style="52" customWidth="1"/>
    <col min="1541" max="1541" width="10" style="52" customWidth="1"/>
    <col min="1542" max="1542" width="8.28515625" style="52" customWidth="1"/>
    <col min="1543" max="1543" width="8.5703125" style="52" customWidth="1"/>
    <col min="1544" max="1544" width="10.28515625" style="52" customWidth="1"/>
    <col min="1545" max="1545" width="7.5703125" style="52" customWidth="1"/>
    <col min="1546" max="1546" width="8.140625" style="52" customWidth="1"/>
    <col min="1547" max="1547" width="10.28515625" style="52" customWidth="1"/>
    <col min="1548" max="1549" width="9.140625" style="52"/>
    <col min="1550" max="1550" width="15.28515625" style="52" customWidth="1"/>
    <col min="1551" max="1792" width="9.140625" style="52"/>
    <col min="1793" max="1793" width="4.7109375" style="52" customWidth="1"/>
    <col min="1794" max="1794" width="28.28515625" style="52" customWidth="1"/>
    <col min="1795" max="1795" width="17.5703125" style="52" customWidth="1"/>
    <col min="1796" max="1796" width="12.140625" style="52" customWidth="1"/>
    <col min="1797" max="1797" width="10" style="52" customWidth="1"/>
    <col min="1798" max="1798" width="8.28515625" style="52" customWidth="1"/>
    <col min="1799" max="1799" width="8.5703125" style="52" customWidth="1"/>
    <col min="1800" max="1800" width="10.28515625" style="52" customWidth="1"/>
    <col min="1801" max="1801" width="7.5703125" style="52" customWidth="1"/>
    <col min="1802" max="1802" width="8.140625" style="52" customWidth="1"/>
    <col min="1803" max="1803" width="10.28515625" style="52" customWidth="1"/>
    <col min="1804" max="1805" width="9.140625" style="52"/>
    <col min="1806" max="1806" width="15.28515625" style="52" customWidth="1"/>
    <col min="1807" max="2048" width="9.140625" style="52"/>
    <col min="2049" max="2049" width="4.7109375" style="52" customWidth="1"/>
    <col min="2050" max="2050" width="28.28515625" style="52" customWidth="1"/>
    <col min="2051" max="2051" width="17.5703125" style="52" customWidth="1"/>
    <col min="2052" max="2052" width="12.140625" style="52" customWidth="1"/>
    <col min="2053" max="2053" width="10" style="52" customWidth="1"/>
    <col min="2054" max="2054" width="8.28515625" style="52" customWidth="1"/>
    <col min="2055" max="2055" width="8.5703125" style="52" customWidth="1"/>
    <col min="2056" max="2056" width="10.28515625" style="52" customWidth="1"/>
    <col min="2057" max="2057" width="7.5703125" style="52" customWidth="1"/>
    <col min="2058" max="2058" width="8.140625" style="52" customWidth="1"/>
    <col min="2059" max="2059" width="10.28515625" style="52" customWidth="1"/>
    <col min="2060" max="2061" width="9.140625" style="52"/>
    <col min="2062" max="2062" width="15.28515625" style="52" customWidth="1"/>
    <col min="2063" max="2304" width="9.140625" style="52"/>
    <col min="2305" max="2305" width="4.7109375" style="52" customWidth="1"/>
    <col min="2306" max="2306" width="28.28515625" style="52" customWidth="1"/>
    <col min="2307" max="2307" width="17.5703125" style="52" customWidth="1"/>
    <col min="2308" max="2308" width="12.140625" style="52" customWidth="1"/>
    <col min="2309" max="2309" width="10" style="52" customWidth="1"/>
    <col min="2310" max="2310" width="8.28515625" style="52" customWidth="1"/>
    <col min="2311" max="2311" width="8.5703125" style="52" customWidth="1"/>
    <col min="2312" max="2312" width="10.28515625" style="52" customWidth="1"/>
    <col min="2313" max="2313" width="7.5703125" style="52" customWidth="1"/>
    <col min="2314" max="2314" width="8.140625" style="52" customWidth="1"/>
    <col min="2315" max="2315" width="10.28515625" style="52" customWidth="1"/>
    <col min="2316" max="2317" width="9.140625" style="52"/>
    <col min="2318" max="2318" width="15.28515625" style="52" customWidth="1"/>
    <col min="2319" max="2560" width="9.140625" style="52"/>
    <col min="2561" max="2561" width="4.7109375" style="52" customWidth="1"/>
    <col min="2562" max="2562" width="28.28515625" style="52" customWidth="1"/>
    <col min="2563" max="2563" width="17.5703125" style="52" customWidth="1"/>
    <col min="2564" max="2564" width="12.140625" style="52" customWidth="1"/>
    <col min="2565" max="2565" width="10" style="52" customWidth="1"/>
    <col min="2566" max="2566" width="8.28515625" style="52" customWidth="1"/>
    <col min="2567" max="2567" width="8.5703125" style="52" customWidth="1"/>
    <col min="2568" max="2568" width="10.28515625" style="52" customWidth="1"/>
    <col min="2569" max="2569" width="7.5703125" style="52" customWidth="1"/>
    <col min="2570" max="2570" width="8.140625" style="52" customWidth="1"/>
    <col min="2571" max="2571" width="10.28515625" style="52" customWidth="1"/>
    <col min="2572" max="2573" width="9.140625" style="52"/>
    <col min="2574" max="2574" width="15.28515625" style="52" customWidth="1"/>
    <col min="2575" max="2816" width="9.140625" style="52"/>
    <col min="2817" max="2817" width="4.7109375" style="52" customWidth="1"/>
    <col min="2818" max="2818" width="28.28515625" style="52" customWidth="1"/>
    <col min="2819" max="2819" width="17.5703125" style="52" customWidth="1"/>
    <col min="2820" max="2820" width="12.140625" style="52" customWidth="1"/>
    <col min="2821" max="2821" width="10" style="52" customWidth="1"/>
    <col min="2822" max="2822" width="8.28515625" style="52" customWidth="1"/>
    <col min="2823" max="2823" width="8.5703125" style="52" customWidth="1"/>
    <col min="2824" max="2824" width="10.28515625" style="52" customWidth="1"/>
    <col min="2825" max="2825" width="7.5703125" style="52" customWidth="1"/>
    <col min="2826" max="2826" width="8.140625" style="52" customWidth="1"/>
    <col min="2827" max="2827" width="10.28515625" style="52" customWidth="1"/>
    <col min="2828" max="2829" width="9.140625" style="52"/>
    <col min="2830" max="2830" width="15.28515625" style="52" customWidth="1"/>
    <col min="2831" max="3072" width="9.140625" style="52"/>
    <col min="3073" max="3073" width="4.7109375" style="52" customWidth="1"/>
    <col min="3074" max="3074" width="28.28515625" style="52" customWidth="1"/>
    <col min="3075" max="3075" width="17.5703125" style="52" customWidth="1"/>
    <col min="3076" max="3076" width="12.140625" style="52" customWidth="1"/>
    <col min="3077" max="3077" width="10" style="52" customWidth="1"/>
    <col min="3078" max="3078" width="8.28515625" style="52" customWidth="1"/>
    <col min="3079" max="3079" width="8.5703125" style="52" customWidth="1"/>
    <col min="3080" max="3080" width="10.28515625" style="52" customWidth="1"/>
    <col min="3081" max="3081" width="7.5703125" style="52" customWidth="1"/>
    <col min="3082" max="3082" width="8.140625" style="52" customWidth="1"/>
    <col min="3083" max="3083" width="10.28515625" style="52" customWidth="1"/>
    <col min="3084" max="3085" width="9.140625" style="52"/>
    <col min="3086" max="3086" width="15.28515625" style="52" customWidth="1"/>
    <col min="3087" max="3328" width="9.140625" style="52"/>
    <col min="3329" max="3329" width="4.7109375" style="52" customWidth="1"/>
    <col min="3330" max="3330" width="28.28515625" style="52" customWidth="1"/>
    <col min="3331" max="3331" width="17.5703125" style="52" customWidth="1"/>
    <col min="3332" max="3332" width="12.140625" style="52" customWidth="1"/>
    <col min="3333" max="3333" width="10" style="52" customWidth="1"/>
    <col min="3334" max="3334" width="8.28515625" style="52" customWidth="1"/>
    <col min="3335" max="3335" width="8.5703125" style="52" customWidth="1"/>
    <col min="3336" max="3336" width="10.28515625" style="52" customWidth="1"/>
    <col min="3337" max="3337" width="7.5703125" style="52" customWidth="1"/>
    <col min="3338" max="3338" width="8.140625" style="52" customWidth="1"/>
    <col min="3339" max="3339" width="10.28515625" style="52" customWidth="1"/>
    <col min="3340" max="3341" width="9.140625" style="52"/>
    <col min="3342" max="3342" width="15.28515625" style="52" customWidth="1"/>
    <col min="3343" max="3584" width="9.140625" style="52"/>
    <col min="3585" max="3585" width="4.7109375" style="52" customWidth="1"/>
    <col min="3586" max="3586" width="28.28515625" style="52" customWidth="1"/>
    <col min="3587" max="3587" width="17.5703125" style="52" customWidth="1"/>
    <col min="3588" max="3588" width="12.140625" style="52" customWidth="1"/>
    <col min="3589" max="3589" width="10" style="52" customWidth="1"/>
    <col min="3590" max="3590" width="8.28515625" style="52" customWidth="1"/>
    <col min="3591" max="3591" width="8.5703125" style="52" customWidth="1"/>
    <col min="3592" max="3592" width="10.28515625" style="52" customWidth="1"/>
    <col min="3593" max="3593" width="7.5703125" style="52" customWidth="1"/>
    <col min="3594" max="3594" width="8.140625" style="52" customWidth="1"/>
    <col min="3595" max="3595" width="10.28515625" style="52" customWidth="1"/>
    <col min="3596" max="3597" width="9.140625" style="52"/>
    <col min="3598" max="3598" width="15.28515625" style="52" customWidth="1"/>
    <col min="3599" max="3840" width="9.140625" style="52"/>
    <col min="3841" max="3841" width="4.7109375" style="52" customWidth="1"/>
    <col min="3842" max="3842" width="28.28515625" style="52" customWidth="1"/>
    <col min="3843" max="3843" width="17.5703125" style="52" customWidth="1"/>
    <col min="3844" max="3844" width="12.140625" style="52" customWidth="1"/>
    <col min="3845" max="3845" width="10" style="52" customWidth="1"/>
    <col min="3846" max="3846" width="8.28515625" style="52" customWidth="1"/>
    <col min="3847" max="3847" width="8.5703125" style="52" customWidth="1"/>
    <col min="3848" max="3848" width="10.28515625" style="52" customWidth="1"/>
    <col min="3849" max="3849" width="7.5703125" style="52" customWidth="1"/>
    <col min="3850" max="3850" width="8.140625" style="52" customWidth="1"/>
    <col min="3851" max="3851" width="10.28515625" style="52" customWidth="1"/>
    <col min="3852" max="3853" width="9.140625" style="52"/>
    <col min="3854" max="3854" width="15.28515625" style="52" customWidth="1"/>
    <col min="3855" max="4096" width="9.140625" style="52"/>
    <col min="4097" max="4097" width="4.7109375" style="52" customWidth="1"/>
    <col min="4098" max="4098" width="28.28515625" style="52" customWidth="1"/>
    <col min="4099" max="4099" width="17.5703125" style="52" customWidth="1"/>
    <col min="4100" max="4100" width="12.140625" style="52" customWidth="1"/>
    <col min="4101" max="4101" width="10" style="52" customWidth="1"/>
    <col min="4102" max="4102" width="8.28515625" style="52" customWidth="1"/>
    <col min="4103" max="4103" width="8.5703125" style="52" customWidth="1"/>
    <col min="4104" max="4104" width="10.28515625" style="52" customWidth="1"/>
    <col min="4105" max="4105" width="7.5703125" style="52" customWidth="1"/>
    <col min="4106" max="4106" width="8.140625" style="52" customWidth="1"/>
    <col min="4107" max="4107" width="10.28515625" style="52" customWidth="1"/>
    <col min="4108" max="4109" width="9.140625" style="52"/>
    <col min="4110" max="4110" width="15.28515625" style="52" customWidth="1"/>
    <col min="4111" max="4352" width="9.140625" style="52"/>
    <col min="4353" max="4353" width="4.7109375" style="52" customWidth="1"/>
    <col min="4354" max="4354" width="28.28515625" style="52" customWidth="1"/>
    <col min="4355" max="4355" width="17.5703125" style="52" customWidth="1"/>
    <col min="4356" max="4356" width="12.140625" style="52" customWidth="1"/>
    <col min="4357" max="4357" width="10" style="52" customWidth="1"/>
    <col min="4358" max="4358" width="8.28515625" style="52" customWidth="1"/>
    <col min="4359" max="4359" width="8.5703125" style="52" customWidth="1"/>
    <col min="4360" max="4360" width="10.28515625" style="52" customWidth="1"/>
    <col min="4361" max="4361" width="7.5703125" style="52" customWidth="1"/>
    <col min="4362" max="4362" width="8.140625" style="52" customWidth="1"/>
    <col min="4363" max="4363" width="10.28515625" style="52" customWidth="1"/>
    <col min="4364" max="4365" width="9.140625" style="52"/>
    <col min="4366" max="4366" width="15.28515625" style="52" customWidth="1"/>
    <col min="4367" max="4608" width="9.140625" style="52"/>
    <col min="4609" max="4609" width="4.7109375" style="52" customWidth="1"/>
    <col min="4610" max="4610" width="28.28515625" style="52" customWidth="1"/>
    <col min="4611" max="4611" width="17.5703125" style="52" customWidth="1"/>
    <col min="4612" max="4612" width="12.140625" style="52" customWidth="1"/>
    <col min="4613" max="4613" width="10" style="52" customWidth="1"/>
    <col min="4614" max="4614" width="8.28515625" style="52" customWidth="1"/>
    <col min="4615" max="4615" width="8.5703125" style="52" customWidth="1"/>
    <col min="4616" max="4616" width="10.28515625" style="52" customWidth="1"/>
    <col min="4617" max="4617" width="7.5703125" style="52" customWidth="1"/>
    <col min="4618" max="4618" width="8.140625" style="52" customWidth="1"/>
    <col min="4619" max="4619" width="10.28515625" style="52" customWidth="1"/>
    <col min="4620" max="4621" width="9.140625" style="52"/>
    <col min="4622" max="4622" width="15.28515625" style="52" customWidth="1"/>
    <col min="4623" max="4864" width="9.140625" style="52"/>
    <col min="4865" max="4865" width="4.7109375" style="52" customWidth="1"/>
    <col min="4866" max="4866" width="28.28515625" style="52" customWidth="1"/>
    <col min="4867" max="4867" width="17.5703125" style="52" customWidth="1"/>
    <col min="4868" max="4868" width="12.140625" style="52" customWidth="1"/>
    <col min="4869" max="4869" width="10" style="52" customWidth="1"/>
    <col min="4870" max="4870" width="8.28515625" style="52" customWidth="1"/>
    <col min="4871" max="4871" width="8.5703125" style="52" customWidth="1"/>
    <col min="4872" max="4872" width="10.28515625" style="52" customWidth="1"/>
    <col min="4873" max="4873" width="7.5703125" style="52" customWidth="1"/>
    <col min="4874" max="4874" width="8.140625" style="52" customWidth="1"/>
    <col min="4875" max="4875" width="10.28515625" style="52" customWidth="1"/>
    <col min="4876" max="4877" width="9.140625" style="52"/>
    <col min="4878" max="4878" width="15.28515625" style="52" customWidth="1"/>
    <col min="4879" max="5120" width="9.140625" style="52"/>
    <col min="5121" max="5121" width="4.7109375" style="52" customWidth="1"/>
    <col min="5122" max="5122" width="28.28515625" style="52" customWidth="1"/>
    <col min="5123" max="5123" width="17.5703125" style="52" customWidth="1"/>
    <col min="5124" max="5124" width="12.140625" style="52" customWidth="1"/>
    <col min="5125" max="5125" width="10" style="52" customWidth="1"/>
    <col min="5126" max="5126" width="8.28515625" style="52" customWidth="1"/>
    <col min="5127" max="5127" width="8.5703125" style="52" customWidth="1"/>
    <col min="5128" max="5128" width="10.28515625" style="52" customWidth="1"/>
    <col min="5129" max="5129" width="7.5703125" style="52" customWidth="1"/>
    <col min="5130" max="5130" width="8.140625" style="52" customWidth="1"/>
    <col min="5131" max="5131" width="10.28515625" style="52" customWidth="1"/>
    <col min="5132" max="5133" width="9.140625" style="52"/>
    <col min="5134" max="5134" width="15.28515625" style="52" customWidth="1"/>
    <col min="5135" max="5376" width="9.140625" style="52"/>
    <col min="5377" max="5377" width="4.7109375" style="52" customWidth="1"/>
    <col min="5378" max="5378" width="28.28515625" style="52" customWidth="1"/>
    <col min="5379" max="5379" width="17.5703125" style="52" customWidth="1"/>
    <col min="5380" max="5380" width="12.140625" style="52" customWidth="1"/>
    <col min="5381" max="5381" width="10" style="52" customWidth="1"/>
    <col min="5382" max="5382" width="8.28515625" style="52" customWidth="1"/>
    <col min="5383" max="5383" width="8.5703125" style="52" customWidth="1"/>
    <col min="5384" max="5384" width="10.28515625" style="52" customWidth="1"/>
    <col min="5385" max="5385" width="7.5703125" style="52" customWidth="1"/>
    <col min="5386" max="5386" width="8.140625" style="52" customWidth="1"/>
    <col min="5387" max="5387" width="10.28515625" style="52" customWidth="1"/>
    <col min="5388" max="5389" width="9.140625" style="52"/>
    <col min="5390" max="5390" width="15.28515625" style="52" customWidth="1"/>
    <col min="5391" max="5632" width="9.140625" style="52"/>
    <col min="5633" max="5633" width="4.7109375" style="52" customWidth="1"/>
    <col min="5634" max="5634" width="28.28515625" style="52" customWidth="1"/>
    <col min="5635" max="5635" width="17.5703125" style="52" customWidth="1"/>
    <col min="5636" max="5636" width="12.140625" style="52" customWidth="1"/>
    <col min="5637" max="5637" width="10" style="52" customWidth="1"/>
    <col min="5638" max="5638" width="8.28515625" style="52" customWidth="1"/>
    <col min="5639" max="5639" width="8.5703125" style="52" customWidth="1"/>
    <col min="5640" max="5640" width="10.28515625" style="52" customWidth="1"/>
    <col min="5641" max="5641" width="7.5703125" style="52" customWidth="1"/>
    <col min="5642" max="5642" width="8.140625" style="52" customWidth="1"/>
    <col min="5643" max="5643" width="10.28515625" style="52" customWidth="1"/>
    <col min="5644" max="5645" width="9.140625" style="52"/>
    <col min="5646" max="5646" width="15.28515625" style="52" customWidth="1"/>
    <col min="5647" max="5888" width="9.140625" style="52"/>
    <col min="5889" max="5889" width="4.7109375" style="52" customWidth="1"/>
    <col min="5890" max="5890" width="28.28515625" style="52" customWidth="1"/>
    <col min="5891" max="5891" width="17.5703125" style="52" customWidth="1"/>
    <col min="5892" max="5892" width="12.140625" style="52" customWidth="1"/>
    <col min="5893" max="5893" width="10" style="52" customWidth="1"/>
    <col min="5894" max="5894" width="8.28515625" style="52" customWidth="1"/>
    <col min="5895" max="5895" width="8.5703125" style="52" customWidth="1"/>
    <col min="5896" max="5896" width="10.28515625" style="52" customWidth="1"/>
    <col min="5897" max="5897" width="7.5703125" style="52" customWidth="1"/>
    <col min="5898" max="5898" width="8.140625" style="52" customWidth="1"/>
    <col min="5899" max="5899" width="10.28515625" style="52" customWidth="1"/>
    <col min="5900" max="5901" width="9.140625" style="52"/>
    <col min="5902" max="5902" width="15.28515625" style="52" customWidth="1"/>
    <col min="5903" max="6144" width="9.140625" style="52"/>
    <col min="6145" max="6145" width="4.7109375" style="52" customWidth="1"/>
    <col min="6146" max="6146" width="28.28515625" style="52" customWidth="1"/>
    <col min="6147" max="6147" width="17.5703125" style="52" customWidth="1"/>
    <col min="6148" max="6148" width="12.140625" style="52" customWidth="1"/>
    <col min="6149" max="6149" width="10" style="52" customWidth="1"/>
    <col min="6150" max="6150" width="8.28515625" style="52" customWidth="1"/>
    <col min="6151" max="6151" width="8.5703125" style="52" customWidth="1"/>
    <col min="6152" max="6152" width="10.28515625" style="52" customWidth="1"/>
    <col min="6153" max="6153" width="7.5703125" style="52" customWidth="1"/>
    <col min="6154" max="6154" width="8.140625" style="52" customWidth="1"/>
    <col min="6155" max="6155" width="10.28515625" style="52" customWidth="1"/>
    <col min="6156" max="6157" width="9.140625" style="52"/>
    <col min="6158" max="6158" width="15.28515625" style="52" customWidth="1"/>
    <col min="6159" max="6400" width="9.140625" style="52"/>
    <col min="6401" max="6401" width="4.7109375" style="52" customWidth="1"/>
    <col min="6402" max="6402" width="28.28515625" style="52" customWidth="1"/>
    <col min="6403" max="6403" width="17.5703125" style="52" customWidth="1"/>
    <col min="6404" max="6404" width="12.140625" style="52" customWidth="1"/>
    <col min="6405" max="6405" width="10" style="52" customWidth="1"/>
    <col min="6406" max="6406" width="8.28515625" style="52" customWidth="1"/>
    <col min="6407" max="6407" width="8.5703125" style="52" customWidth="1"/>
    <col min="6408" max="6408" width="10.28515625" style="52" customWidth="1"/>
    <col min="6409" max="6409" width="7.5703125" style="52" customWidth="1"/>
    <col min="6410" max="6410" width="8.140625" style="52" customWidth="1"/>
    <col min="6411" max="6411" width="10.28515625" style="52" customWidth="1"/>
    <col min="6412" max="6413" width="9.140625" style="52"/>
    <col min="6414" max="6414" width="15.28515625" style="52" customWidth="1"/>
    <col min="6415" max="6656" width="9.140625" style="52"/>
    <col min="6657" max="6657" width="4.7109375" style="52" customWidth="1"/>
    <col min="6658" max="6658" width="28.28515625" style="52" customWidth="1"/>
    <col min="6659" max="6659" width="17.5703125" style="52" customWidth="1"/>
    <col min="6660" max="6660" width="12.140625" style="52" customWidth="1"/>
    <col min="6661" max="6661" width="10" style="52" customWidth="1"/>
    <col min="6662" max="6662" width="8.28515625" style="52" customWidth="1"/>
    <col min="6663" max="6663" width="8.5703125" style="52" customWidth="1"/>
    <col min="6664" max="6664" width="10.28515625" style="52" customWidth="1"/>
    <col min="6665" max="6665" width="7.5703125" style="52" customWidth="1"/>
    <col min="6666" max="6666" width="8.140625" style="52" customWidth="1"/>
    <col min="6667" max="6667" width="10.28515625" style="52" customWidth="1"/>
    <col min="6668" max="6669" width="9.140625" style="52"/>
    <col min="6670" max="6670" width="15.28515625" style="52" customWidth="1"/>
    <col min="6671" max="6912" width="9.140625" style="52"/>
    <col min="6913" max="6913" width="4.7109375" style="52" customWidth="1"/>
    <col min="6914" max="6914" width="28.28515625" style="52" customWidth="1"/>
    <col min="6915" max="6915" width="17.5703125" style="52" customWidth="1"/>
    <col min="6916" max="6916" width="12.140625" style="52" customWidth="1"/>
    <col min="6917" max="6917" width="10" style="52" customWidth="1"/>
    <col min="6918" max="6918" width="8.28515625" style="52" customWidth="1"/>
    <col min="6919" max="6919" width="8.5703125" style="52" customWidth="1"/>
    <col min="6920" max="6920" width="10.28515625" style="52" customWidth="1"/>
    <col min="6921" max="6921" width="7.5703125" style="52" customWidth="1"/>
    <col min="6922" max="6922" width="8.140625" style="52" customWidth="1"/>
    <col min="6923" max="6923" width="10.28515625" style="52" customWidth="1"/>
    <col min="6924" max="6925" width="9.140625" style="52"/>
    <col min="6926" max="6926" width="15.28515625" style="52" customWidth="1"/>
    <col min="6927" max="7168" width="9.140625" style="52"/>
    <col min="7169" max="7169" width="4.7109375" style="52" customWidth="1"/>
    <col min="7170" max="7170" width="28.28515625" style="52" customWidth="1"/>
    <col min="7171" max="7171" width="17.5703125" style="52" customWidth="1"/>
    <col min="7172" max="7172" width="12.140625" style="52" customWidth="1"/>
    <col min="7173" max="7173" width="10" style="52" customWidth="1"/>
    <col min="7174" max="7174" width="8.28515625" style="52" customWidth="1"/>
    <col min="7175" max="7175" width="8.5703125" style="52" customWidth="1"/>
    <col min="7176" max="7176" width="10.28515625" style="52" customWidth="1"/>
    <col min="7177" max="7177" width="7.5703125" style="52" customWidth="1"/>
    <col min="7178" max="7178" width="8.140625" style="52" customWidth="1"/>
    <col min="7179" max="7179" width="10.28515625" style="52" customWidth="1"/>
    <col min="7180" max="7181" width="9.140625" style="52"/>
    <col min="7182" max="7182" width="15.28515625" style="52" customWidth="1"/>
    <col min="7183" max="7424" width="9.140625" style="52"/>
    <col min="7425" max="7425" width="4.7109375" style="52" customWidth="1"/>
    <col min="7426" max="7426" width="28.28515625" style="52" customWidth="1"/>
    <col min="7427" max="7427" width="17.5703125" style="52" customWidth="1"/>
    <col min="7428" max="7428" width="12.140625" style="52" customWidth="1"/>
    <col min="7429" max="7429" width="10" style="52" customWidth="1"/>
    <col min="7430" max="7430" width="8.28515625" style="52" customWidth="1"/>
    <col min="7431" max="7431" width="8.5703125" style="52" customWidth="1"/>
    <col min="7432" max="7432" width="10.28515625" style="52" customWidth="1"/>
    <col min="7433" max="7433" width="7.5703125" style="52" customWidth="1"/>
    <col min="7434" max="7434" width="8.140625" style="52" customWidth="1"/>
    <col min="7435" max="7435" width="10.28515625" style="52" customWidth="1"/>
    <col min="7436" max="7437" width="9.140625" style="52"/>
    <col min="7438" max="7438" width="15.28515625" style="52" customWidth="1"/>
    <col min="7439" max="7680" width="9.140625" style="52"/>
    <col min="7681" max="7681" width="4.7109375" style="52" customWidth="1"/>
    <col min="7682" max="7682" width="28.28515625" style="52" customWidth="1"/>
    <col min="7683" max="7683" width="17.5703125" style="52" customWidth="1"/>
    <col min="7684" max="7684" width="12.140625" style="52" customWidth="1"/>
    <col min="7685" max="7685" width="10" style="52" customWidth="1"/>
    <col min="7686" max="7686" width="8.28515625" style="52" customWidth="1"/>
    <col min="7687" max="7687" width="8.5703125" style="52" customWidth="1"/>
    <col min="7688" max="7688" width="10.28515625" style="52" customWidth="1"/>
    <col min="7689" max="7689" width="7.5703125" style="52" customWidth="1"/>
    <col min="7690" max="7690" width="8.140625" style="52" customWidth="1"/>
    <col min="7691" max="7691" width="10.28515625" style="52" customWidth="1"/>
    <col min="7692" max="7693" width="9.140625" style="52"/>
    <col min="7694" max="7694" width="15.28515625" style="52" customWidth="1"/>
    <col min="7695" max="7936" width="9.140625" style="52"/>
    <col min="7937" max="7937" width="4.7109375" style="52" customWidth="1"/>
    <col min="7938" max="7938" width="28.28515625" style="52" customWidth="1"/>
    <col min="7939" max="7939" width="17.5703125" style="52" customWidth="1"/>
    <col min="7940" max="7940" width="12.140625" style="52" customWidth="1"/>
    <col min="7941" max="7941" width="10" style="52" customWidth="1"/>
    <col min="7942" max="7942" width="8.28515625" style="52" customWidth="1"/>
    <col min="7943" max="7943" width="8.5703125" style="52" customWidth="1"/>
    <col min="7944" max="7944" width="10.28515625" style="52" customWidth="1"/>
    <col min="7945" max="7945" width="7.5703125" style="52" customWidth="1"/>
    <col min="7946" max="7946" width="8.140625" style="52" customWidth="1"/>
    <col min="7947" max="7947" width="10.28515625" style="52" customWidth="1"/>
    <col min="7948" max="7949" width="9.140625" style="52"/>
    <col min="7950" max="7950" width="15.28515625" style="52" customWidth="1"/>
    <col min="7951" max="8192" width="9.140625" style="52"/>
    <col min="8193" max="8193" width="4.7109375" style="52" customWidth="1"/>
    <col min="8194" max="8194" width="28.28515625" style="52" customWidth="1"/>
    <col min="8195" max="8195" width="17.5703125" style="52" customWidth="1"/>
    <col min="8196" max="8196" width="12.140625" style="52" customWidth="1"/>
    <col min="8197" max="8197" width="10" style="52" customWidth="1"/>
    <col min="8198" max="8198" width="8.28515625" style="52" customWidth="1"/>
    <col min="8199" max="8199" width="8.5703125" style="52" customWidth="1"/>
    <col min="8200" max="8200" width="10.28515625" style="52" customWidth="1"/>
    <col min="8201" max="8201" width="7.5703125" style="52" customWidth="1"/>
    <col min="8202" max="8202" width="8.140625" style="52" customWidth="1"/>
    <col min="8203" max="8203" width="10.28515625" style="52" customWidth="1"/>
    <col min="8204" max="8205" width="9.140625" style="52"/>
    <col min="8206" max="8206" width="15.28515625" style="52" customWidth="1"/>
    <col min="8207" max="8448" width="9.140625" style="52"/>
    <col min="8449" max="8449" width="4.7109375" style="52" customWidth="1"/>
    <col min="8450" max="8450" width="28.28515625" style="52" customWidth="1"/>
    <col min="8451" max="8451" width="17.5703125" style="52" customWidth="1"/>
    <col min="8452" max="8452" width="12.140625" style="52" customWidth="1"/>
    <col min="8453" max="8453" width="10" style="52" customWidth="1"/>
    <col min="8454" max="8454" width="8.28515625" style="52" customWidth="1"/>
    <col min="8455" max="8455" width="8.5703125" style="52" customWidth="1"/>
    <col min="8456" max="8456" width="10.28515625" style="52" customWidth="1"/>
    <col min="8457" max="8457" width="7.5703125" style="52" customWidth="1"/>
    <col min="8458" max="8458" width="8.140625" style="52" customWidth="1"/>
    <col min="8459" max="8459" width="10.28515625" style="52" customWidth="1"/>
    <col min="8460" max="8461" width="9.140625" style="52"/>
    <col min="8462" max="8462" width="15.28515625" style="52" customWidth="1"/>
    <col min="8463" max="8704" width="9.140625" style="52"/>
    <col min="8705" max="8705" width="4.7109375" style="52" customWidth="1"/>
    <col min="8706" max="8706" width="28.28515625" style="52" customWidth="1"/>
    <col min="8707" max="8707" width="17.5703125" style="52" customWidth="1"/>
    <col min="8708" max="8708" width="12.140625" style="52" customWidth="1"/>
    <col min="8709" max="8709" width="10" style="52" customWidth="1"/>
    <col min="8710" max="8710" width="8.28515625" style="52" customWidth="1"/>
    <col min="8711" max="8711" width="8.5703125" style="52" customWidth="1"/>
    <col min="8712" max="8712" width="10.28515625" style="52" customWidth="1"/>
    <col min="8713" max="8713" width="7.5703125" style="52" customWidth="1"/>
    <col min="8714" max="8714" width="8.140625" style="52" customWidth="1"/>
    <col min="8715" max="8715" width="10.28515625" style="52" customWidth="1"/>
    <col min="8716" max="8717" width="9.140625" style="52"/>
    <col min="8718" max="8718" width="15.28515625" style="52" customWidth="1"/>
    <col min="8719" max="8960" width="9.140625" style="52"/>
    <col min="8961" max="8961" width="4.7109375" style="52" customWidth="1"/>
    <col min="8962" max="8962" width="28.28515625" style="52" customWidth="1"/>
    <col min="8963" max="8963" width="17.5703125" style="52" customWidth="1"/>
    <col min="8964" max="8964" width="12.140625" style="52" customWidth="1"/>
    <col min="8965" max="8965" width="10" style="52" customWidth="1"/>
    <col min="8966" max="8966" width="8.28515625" style="52" customWidth="1"/>
    <col min="8967" max="8967" width="8.5703125" style="52" customWidth="1"/>
    <col min="8968" max="8968" width="10.28515625" style="52" customWidth="1"/>
    <col min="8969" max="8969" width="7.5703125" style="52" customWidth="1"/>
    <col min="8970" max="8970" width="8.140625" style="52" customWidth="1"/>
    <col min="8971" max="8971" width="10.28515625" style="52" customWidth="1"/>
    <col min="8972" max="8973" width="9.140625" style="52"/>
    <col min="8974" max="8974" width="15.28515625" style="52" customWidth="1"/>
    <col min="8975" max="9216" width="9.140625" style="52"/>
    <col min="9217" max="9217" width="4.7109375" style="52" customWidth="1"/>
    <col min="9218" max="9218" width="28.28515625" style="52" customWidth="1"/>
    <col min="9219" max="9219" width="17.5703125" style="52" customWidth="1"/>
    <col min="9220" max="9220" width="12.140625" style="52" customWidth="1"/>
    <col min="9221" max="9221" width="10" style="52" customWidth="1"/>
    <col min="9222" max="9222" width="8.28515625" style="52" customWidth="1"/>
    <col min="9223" max="9223" width="8.5703125" style="52" customWidth="1"/>
    <col min="9224" max="9224" width="10.28515625" style="52" customWidth="1"/>
    <col min="9225" max="9225" width="7.5703125" style="52" customWidth="1"/>
    <col min="9226" max="9226" width="8.140625" style="52" customWidth="1"/>
    <col min="9227" max="9227" width="10.28515625" style="52" customWidth="1"/>
    <col min="9228" max="9229" width="9.140625" style="52"/>
    <col min="9230" max="9230" width="15.28515625" style="52" customWidth="1"/>
    <col min="9231" max="9472" width="9.140625" style="52"/>
    <col min="9473" max="9473" width="4.7109375" style="52" customWidth="1"/>
    <col min="9474" max="9474" width="28.28515625" style="52" customWidth="1"/>
    <col min="9475" max="9475" width="17.5703125" style="52" customWidth="1"/>
    <col min="9476" max="9476" width="12.140625" style="52" customWidth="1"/>
    <col min="9477" max="9477" width="10" style="52" customWidth="1"/>
    <col min="9478" max="9478" width="8.28515625" style="52" customWidth="1"/>
    <col min="9479" max="9479" width="8.5703125" style="52" customWidth="1"/>
    <col min="9480" max="9480" width="10.28515625" style="52" customWidth="1"/>
    <col min="9481" max="9481" width="7.5703125" style="52" customWidth="1"/>
    <col min="9482" max="9482" width="8.140625" style="52" customWidth="1"/>
    <col min="9483" max="9483" width="10.28515625" style="52" customWidth="1"/>
    <col min="9484" max="9485" width="9.140625" style="52"/>
    <col min="9486" max="9486" width="15.28515625" style="52" customWidth="1"/>
    <col min="9487" max="9728" width="9.140625" style="52"/>
    <col min="9729" max="9729" width="4.7109375" style="52" customWidth="1"/>
    <col min="9730" max="9730" width="28.28515625" style="52" customWidth="1"/>
    <col min="9731" max="9731" width="17.5703125" style="52" customWidth="1"/>
    <col min="9732" max="9732" width="12.140625" style="52" customWidth="1"/>
    <col min="9733" max="9733" width="10" style="52" customWidth="1"/>
    <col min="9734" max="9734" width="8.28515625" style="52" customWidth="1"/>
    <col min="9735" max="9735" width="8.5703125" style="52" customWidth="1"/>
    <col min="9736" max="9736" width="10.28515625" style="52" customWidth="1"/>
    <col min="9737" max="9737" width="7.5703125" style="52" customWidth="1"/>
    <col min="9738" max="9738" width="8.140625" style="52" customWidth="1"/>
    <col min="9739" max="9739" width="10.28515625" style="52" customWidth="1"/>
    <col min="9740" max="9741" width="9.140625" style="52"/>
    <col min="9742" max="9742" width="15.28515625" style="52" customWidth="1"/>
    <col min="9743" max="9984" width="9.140625" style="52"/>
    <col min="9985" max="9985" width="4.7109375" style="52" customWidth="1"/>
    <col min="9986" max="9986" width="28.28515625" style="52" customWidth="1"/>
    <col min="9987" max="9987" width="17.5703125" style="52" customWidth="1"/>
    <col min="9988" max="9988" width="12.140625" style="52" customWidth="1"/>
    <col min="9989" max="9989" width="10" style="52" customWidth="1"/>
    <col min="9990" max="9990" width="8.28515625" style="52" customWidth="1"/>
    <col min="9991" max="9991" width="8.5703125" style="52" customWidth="1"/>
    <col min="9992" max="9992" width="10.28515625" style="52" customWidth="1"/>
    <col min="9993" max="9993" width="7.5703125" style="52" customWidth="1"/>
    <col min="9994" max="9994" width="8.140625" style="52" customWidth="1"/>
    <col min="9995" max="9995" width="10.28515625" style="52" customWidth="1"/>
    <col min="9996" max="9997" width="9.140625" style="52"/>
    <col min="9998" max="9998" width="15.28515625" style="52" customWidth="1"/>
    <col min="9999" max="10240" width="9.140625" style="52"/>
    <col min="10241" max="10241" width="4.7109375" style="52" customWidth="1"/>
    <col min="10242" max="10242" width="28.28515625" style="52" customWidth="1"/>
    <col min="10243" max="10243" width="17.5703125" style="52" customWidth="1"/>
    <col min="10244" max="10244" width="12.140625" style="52" customWidth="1"/>
    <col min="10245" max="10245" width="10" style="52" customWidth="1"/>
    <col min="10246" max="10246" width="8.28515625" style="52" customWidth="1"/>
    <col min="10247" max="10247" width="8.5703125" style="52" customWidth="1"/>
    <col min="10248" max="10248" width="10.28515625" style="52" customWidth="1"/>
    <col min="10249" max="10249" width="7.5703125" style="52" customWidth="1"/>
    <col min="10250" max="10250" width="8.140625" style="52" customWidth="1"/>
    <col min="10251" max="10251" width="10.28515625" style="52" customWidth="1"/>
    <col min="10252" max="10253" width="9.140625" style="52"/>
    <col min="10254" max="10254" width="15.28515625" style="52" customWidth="1"/>
    <col min="10255" max="10496" width="9.140625" style="52"/>
    <col min="10497" max="10497" width="4.7109375" style="52" customWidth="1"/>
    <col min="10498" max="10498" width="28.28515625" style="52" customWidth="1"/>
    <col min="10499" max="10499" width="17.5703125" style="52" customWidth="1"/>
    <col min="10500" max="10500" width="12.140625" style="52" customWidth="1"/>
    <col min="10501" max="10501" width="10" style="52" customWidth="1"/>
    <col min="10502" max="10502" width="8.28515625" style="52" customWidth="1"/>
    <col min="10503" max="10503" width="8.5703125" style="52" customWidth="1"/>
    <col min="10504" max="10504" width="10.28515625" style="52" customWidth="1"/>
    <col min="10505" max="10505" width="7.5703125" style="52" customWidth="1"/>
    <col min="10506" max="10506" width="8.140625" style="52" customWidth="1"/>
    <col min="10507" max="10507" width="10.28515625" style="52" customWidth="1"/>
    <col min="10508" max="10509" width="9.140625" style="52"/>
    <col min="10510" max="10510" width="15.28515625" style="52" customWidth="1"/>
    <col min="10511" max="10752" width="9.140625" style="52"/>
    <col min="10753" max="10753" width="4.7109375" style="52" customWidth="1"/>
    <col min="10754" max="10754" width="28.28515625" style="52" customWidth="1"/>
    <col min="10755" max="10755" width="17.5703125" style="52" customWidth="1"/>
    <col min="10756" max="10756" width="12.140625" style="52" customWidth="1"/>
    <col min="10757" max="10757" width="10" style="52" customWidth="1"/>
    <col min="10758" max="10758" width="8.28515625" style="52" customWidth="1"/>
    <col min="10759" max="10759" width="8.5703125" style="52" customWidth="1"/>
    <col min="10760" max="10760" width="10.28515625" style="52" customWidth="1"/>
    <col min="10761" max="10761" width="7.5703125" style="52" customWidth="1"/>
    <col min="10762" max="10762" width="8.140625" style="52" customWidth="1"/>
    <col min="10763" max="10763" width="10.28515625" style="52" customWidth="1"/>
    <col min="10764" max="10765" width="9.140625" style="52"/>
    <col min="10766" max="10766" width="15.28515625" style="52" customWidth="1"/>
    <col min="10767" max="11008" width="9.140625" style="52"/>
    <col min="11009" max="11009" width="4.7109375" style="52" customWidth="1"/>
    <col min="11010" max="11010" width="28.28515625" style="52" customWidth="1"/>
    <col min="11011" max="11011" width="17.5703125" style="52" customWidth="1"/>
    <col min="11012" max="11012" width="12.140625" style="52" customWidth="1"/>
    <col min="11013" max="11013" width="10" style="52" customWidth="1"/>
    <col min="11014" max="11014" width="8.28515625" style="52" customWidth="1"/>
    <col min="11015" max="11015" width="8.5703125" style="52" customWidth="1"/>
    <col min="11016" max="11016" width="10.28515625" style="52" customWidth="1"/>
    <col min="11017" max="11017" width="7.5703125" style="52" customWidth="1"/>
    <col min="11018" max="11018" width="8.140625" style="52" customWidth="1"/>
    <col min="11019" max="11019" width="10.28515625" style="52" customWidth="1"/>
    <col min="11020" max="11021" width="9.140625" style="52"/>
    <col min="11022" max="11022" width="15.28515625" style="52" customWidth="1"/>
    <col min="11023" max="11264" width="9.140625" style="52"/>
    <col min="11265" max="11265" width="4.7109375" style="52" customWidth="1"/>
    <col min="11266" max="11266" width="28.28515625" style="52" customWidth="1"/>
    <col min="11267" max="11267" width="17.5703125" style="52" customWidth="1"/>
    <col min="11268" max="11268" width="12.140625" style="52" customWidth="1"/>
    <col min="11269" max="11269" width="10" style="52" customWidth="1"/>
    <col min="11270" max="11270" width="8.28515625" style="52" customWidth="1"/>
    <col min="11271" max="11271" width="8.5703125" style="52" customWidth="1"/>
    <col min="11272" max="11272" width="10.28515625" style="52" customWidth="1"/>
    <col min="11273" max="11273" width="7.5703125" style="52" customWidth="1"/>
    <col min="11274" max="11274" width="8.140625" style="52" customWidth="1"/>
    <col min="11275" max="11275" width="10.28515625" style="52" customWidth="1"/>
    <col min="11276" max="11277" width="9.140625" style="52"/>
    <col min="11278" max="11278" width="15.28515625" style="52" customWidth="1"/>
    <col min="11279" max="11520" width="9.140625" style="52"/>
    <col min="11521" max="11521" width="4.7109375" style="52" customWidth="1"/>
    <col min="11522" max="11522" width="28.28515625" style="52" customWidth="1"/>
    <col min="11523" max="11523" width="17.5703125" style="52" customWidth="1"/>
    <col min="11524" max="11524" width="12.140625" style="52" customWidth="1"/>
    <col min="11525" max="11525" width="10" style="52" customWidth="1"/>
    <col min="11526" max="11526" width="8.28515625" style="52" customWidth="1"/>
    <col min="11527" max="11527" width="8.5703125" style="52" customWidth="1"/>
    <col min="11528" max="11528" width="10.28515625" style="52" customWidth="1"/>
    <col min="11529" max="11529" width="7.5703125" style="52" customWidth="1"/>
    <col min="11530" max="11530" width="8.140625" style="52" customWidth="1"/>
    <col min="11531" max="11531" width="10.28515625" style="52" customWidth="1"/>
    <col min="11532" max="11533" width="9.140625" style="52"/>
    <col min="11534" max="11534" width="15.28515625" style="52" customWidth="1"/>
    <col min="11535" max="11776" width="9.140625" style="52"/>
    <col min="11777" max="11777" width="4.7109375" style="52" customWidth="1"/>
    <col min="11778" max="11778" width="28.28515625" style="52" customWidth="1"/>
    <col min="11779" max="11779" width="17.5703125" style="52" customWidth="1"/>
    <col min="11780" max="11780" width="12.140625" style="52" customWidth="1"/>
    <col min="11781" max="11781" width="10" style="52" customWidth="1"/>
    <col min="11782" max="11782" width="8.28515625" style="52" customWidth="1"/>
    <col min="11783" max="11783" width="8.5703125" style="52" customWidth="1"/>
    <col min="11784" max="11784" width="10.28515625" style="52" customWidth="1"/>
    <col min="11785" max="11785" width="7.5703125" style="52" customWidth="1"/>
    <col min="11786" max="11786" width="8.140625" style="52" customWidth="1"/>
    <col min="11787" max="11787" width="10.28515625" style="52" customWidth="1"/>
    <col min="11788" max="11789" width="9.140625" style="52"/>
    <col min="11790" max="11790" width="15.28515625" style="52" customWidth="1"/>
    <col min="11791" max="12032" width="9.140625" style="52"/>
    <col min="12033" max="12033" width="4.7109375" style="52" customWidth="1"/>
    <col min="12034" max="12034" width="28.28515625" style="52" customWidth="1"/>
    <col min="12035" max="12035" width="17.5703125" style="52" customWidth="1"/>
    <col min="12036" max="12036" width="12.140625" style="52" customWidth="1"/>
    <col min="12037" max="12037" width="10" style="52" customWidth="1"/>
    <col min="12038" max="12038" width="8.28515625" style="52" customWidth="1"/>
    <col min="12039" max="12039" width="8.5703125" style="52" customWidth="1"/>
    <col min="12040" max="12040" width="10.28515625" style="52" customWidth="1"/>
    <col min="12041" max="12041" width="7.5703125" style="52" customWidth="1"/>
    <col min="12042" max="12042" width="8.140625" style="52" customWidth="1"/>
    <col min="12043" max="12043" width="10.28515625" style="52" customWidth="1"/>
    <col min="12044" max="12045" width="9.140625" style="52"/>
    <col min="12046" max="12046" width="15.28515625" style="52" customWidth="1"/>
    <col min="12047" max="12288" width="9.140625" style="52"/>
    <col min="12289" max="12289" width="4.7109375" style="52" customWidth="1"/>
    <col min="12290" max="12290" width="28.28515625" style="52" customWidth="1"/>
    <col min="12291" max="12291" width="17.5703125" style="52" customWidth="1"/>
    <col min="12292" max="12292" width="12.140625" style="52" customWidth="1"/>
    <col min="12293" max="12293" width="10" style="52" customWidth="1"/>
    <col min="12294" max="12294" width="8.28515625" style="52" customWidth="1"/>
    <col min="12295" max="12295" width="8.5703125" style="52" customWidth="1"/>
    <col min="12296" max="12296" width="10.28515625" style="52" customWidth="1"/>
    <col min="12297" max="12297" width="7.5703125" style="52" customWidth="1"/>
    <col min="12298" max="12298" width="8.140625" style="52" customWidth="1"/>
    <col min="12299" max="12299" width="10.28515625" style="52" customWidth="1"/>
    <col min="12300" max="12301" width="9.140625" style="52"/>
    <col min="12302" max="12302" width="15.28515625" style="52" customWidth="1"/>
    <col min="12303" max="12544" width="9.140625" style="52"/>
    <col min="12545" max="12545" width="4.7109375" style="52" customWidth="1"/>
    <col min="12546" max="12546" width="28.28515625" style="52" customWidth="1"/>
    <col min="12547" max="12547" width="17.5703125" style="52" customWidth="1"/>
    <col min="12548" max="12548" width="12.140625" style="52" customWidth="1"/>
    <col min="12549" max="12549" width="10" style="52" customWidth="1"/>
    <col min="12550" max="12550" width="8.28515625" style="52" customWidth="1"/>
    <col min="12551" max="12551" width="8.5703125" style="52" customWidth="1"/>
    <col min="12552" max="12552" width="10.28515625" style="52" customWidth="1"/>
    <col min="12553" max="12553" width="7.5703125" style="52" customWidth="1"/>
    <col min="12554" max="12554" width="8.140625" style="52" customWidth="1"/>
    <col min="12555" max="12555" width="10.28515625" style="52" customWidth="1"/>
    <col min="12556" max="12557" width="9.140625" style="52"/>
    <col min="12558" max="12558" width="15.28515625" style="52" customWidth="1"/>
    <col min="12559" max="12800" width="9.140625" style="52"/>
    <col min="12801" max="12801" width="4.7109375" style="52" customWidth="1"/>
    <col min="12802" max="12802" width="28.28515625" style="52" customWidth="1"/>
    <col min="12803" max="12803" width="17.5703125" style="52" customWidth="1"/>
    <col min="12804" max="12804" width="12.140625" style="52" customWidth="1"/>
    <col min="12805" max="12805" width="10" style="52" customWidth="1"/>
    <col min="12806" max="12806" width="8.28515625" style="52" customWidth="1"/>
    <col min="12807" max="12807" width="8.5703125" style="52" customWidth="1"/>
    <col min="12808" max="12808" width="10.28515625" style="52" customWidth="1"/>
    <col min="12809" max="12809" width="7.5703125" style="52" customWidth="1"/>
    <col min="12810" max="12810" width="8.140625" style="52" customWidth="1"/>
    <col min="12811" max="12811" width="10.28515625" style="52" customWidth="1"/>
    <col min="12812" max="12813" width="9.140625" style="52"/>
    <col min="12814" max="12814" width="15.28515625" style="52" customWidth="1"/>
    <col min="12815" max="13056" width="9.140625" style="52"/>
    <col min="13057" max="13057" width="4.7109375" style="52" customWidth="1"/>
    <col min="13058" max="13058" width="28.28515625" style="52" customWidth="1"/>
    <col min="13059" max="13059" width="17.5703125" style="52" customWidth="1"/>
    <col min="13060" max="13060" width="12.140625" style="52" customWidth="1"/>
    <col min="13061" max="13061" width="10" style="52" customWidth="1"/>
    <col min="13062" max="13062" width="8.28515625" style="52" customWidth="1"/>
    <col min="13063" max="13063" width="8.5703125" style="52" customWidth="1"/>
    <col min="13064" max="13064" width="10.28515625" style="52" customWidth="1"/>
    <col min="13065" max="13065" width="7.5703125" style="52" customWidth="1"/>
    <col min="13066" max="13066" width="8.140625" style="52" customWidth="1"/>
    <col min="13067" max="13067" width="10.28515625" style="52" customWidth="1"/>
    <col min="13068" max="13069" width="9.140625" style="52"/>
    <col min="13070" max="13070" width="15.28515625" style="52" customWidth="1"/>
    <col min="13071" max="13312" width="9.140625" style="52"/>
    <col min="13313" max="13313" width="4.7109375" style="52" customWidth="1"/>
    <col min="13314" max="13314" width="28.28515625" style="52" customWidth="1"/>
    <col min="13315" max="13315" width="17.5703125" style="52" customWidth="1"/>
    <col min="13316" max="13316" width="12.140625" style="52" customWidth="1"/>
    <col min="13317" max="13317" width="10" style="52" customWidth="1"/>
    <col min="13318" max="13318" width="8.28515625" style="52" customWidth="1"/>
    <col min="13319" max="13319" width="8.5703125" style="52" customWidth="1"/>
    <col min="13320" max="13320" width="10.28515625" style="52" customWidth="1"/>
    <col min="13321" max="13321" width="7.5703125" style="52" customWidth="1"/>
    <col min="13322" max="13322" width="8.140625" style="52" customWidth="1"/>
    <col min="13323" max="13323" width="10.28515625" style="52" customWidth="1"/>
    <col min="13324" max="13325" width="9.140625" style="52"/>
    <col min="13326" max="13326" width="15.28515625" style="52" customWidth="1"/>
    <col min="13327" max="13568" width="9.140625" style="52"/>
    <col min="13569" max="13569" width="4.7109375" style="52" customWidth="1"/>
    <col min="13570" max="13570" width="28.28515625" style="52" customWidth="1"/>
    <col min="13571" max="13571" width="17.5703125" style="52" customWidth="1"/>
    <col min="13572" max="13572" width="12.140625" style="52" customWidth="1"/>
    <col min="13573" max="13573" width="10" style="52" customWidth="1"/>
    <col min="13574" max="13574" width="8.28515625" style="52" customWidth="1"/>
    <col min="13575" max="13575" width="8.5703125" style="52" customWidth="1"/>
    <col min="13576" max="13576" width="10.28515625" style="52" customWidth="1"/>
    <col min="13577" max="13577" width="7.5703125" style="52" customWidth="1"/>
    <col min="13578" max="13578" width="8.140625" style="52" customWidth="1"/>
    <col min="13579" max="13579" width="10.28515625" style="52" customWidth="1"/>
    <col min="13580" max="13581" width="9.140625" style="52"/>
    <col min="13582" max="13582" width="15.28515625" style="52" customWidth="1"/>
    <col min="13583" max="13824" width="9.140625" style="52"/>
    <col min="13825" max="13825" width="4.7109375" style="52" customWidth="1"/>
    <col min="13826" max="13826" width="28.28515625" style="52" customWidth="1"/>
    <col min="13827" max="13827" width="17.5703125" style="52" customWidth="1"/>
    <col min="13828" max="13828" width="12.140625" style="52" customWidth="1"/>
    <col min="13829" max="13829" width="10" style="52" customWidth="1"/>
    <col min="13830" max="13830" width="8.28515625" style="52" customWidth="1"/>
    <col min="13831" max="13831" width="8.5703125" style="52" customWidth="1"/>
    <col min="13832" max="13832" width="10.28515625" style="52" customWidth="1"/>
    <col min="13833" max="13833" width="7.5703125" style="52" customWidth="1"/>
    <col min="13834" max="13834" width="8.140625" style="52" customWidth="1"/>
    <col min="13835" max="13835" width="10.28515625" style="52" customWidth="1"/>
    <col min="13836" max="13837" width="9.140625" style="52"/>
    <col min="13838" max="13838" width="15.28515625" style="52" customWidth="1"/>
    <col min="13839" max="14080" width="9.140625" style="52"/>
    <col min="14081" max="14081" width="4.7109375" style="52" customWidth="1"/>
    <col min="14082" max="14082" width="28.28515625" style="52" customWidth="1"/>
    <col min="14083" max="14083" width="17.5703125" style="52" customWidth="1"/>
    <col min="14084" max="14084" width="12.140625" style="52" customWidth="1"/>
    <col min="14085" max="14085" width="10" style="52" customWidth="1"/>
    <col min="14086" max="14086" width="8.28515625" style="52" customWidth="1"/>
    <col min="14087" max="14087" width="8.5703125" style="52" customWidth="1"/>
    <col min="14088" max="14088" width="10.28515625" style="52" customWidth="1"/>
    <col min="14089" max="14089" width="7.5703125" style="52" customWidth="1"/>
    <col min="14090" max="14090" width="8.140625" style="52" customWidth="1"/>
    <col min="14091" max="14091" width="10.28515625" style="52" customWidth="1"/>
    <col min="14092" max="14093" width="9.140625" style="52"/>
    <col min="14094" max="14094" width="15.28515625" style="52" customWidth="1"/>
    <col min="14095" max="14336" width="9.140625" style="52"/>
    <col min="14337" max="14337" width="4.7109375" style="52" customWidth="1"/>
    <col min="14338" max="14338" width="28.28515625" style="52" customWidth="1"/>
    <col min="14339" max="14339" width="17.5703125" style="52" customWidth="1"/>
    <col min="14340" max="14340" width="12.140625" style="52" customWidth="1"/>
    <col min="14341" max="14341" width="10" style="52" customWidth="1"/>
    <col min="14342" max="14342" width="8.28515625" style="52" customWidth="1"/>
    <col min="14343" max="14343" width="8.5703125" style="52" customWidth="1"/>
    <col min="14344" max="14344" width="10.28515625" style="52" customWidth="1"/>
    <col min="14345" max="14345" width="7.5703125" style="52" customWidth="1"/>
    <col min="14346" max="14346" width="8.140625" style="52" customWidth="1"/>
    <col min="14347" max="14347" width="10.28515625" style="52" customWidth="1"/>
    <col min="14348" max="14349" width="9.140625" style="52"/>
    <col min="14350" max="14350" width="15.28515625" style="52" customWidth="1"/>
    <col min="14351" max="14592" width="9.140625" style="52"/>
    <col min="14593" max="14593" width="4.7109375" style="52" customWidth="1"/>
    <col min="14594" max="14594" width="28.28515625" style="52" customWidth="1"/>
    <col min="14595" max="14595" width="17.5703125" style="52" customWidth="1"/>
    <col min="14596" max="14596" width="12.140625" style="52" customWidth="1"/>
    <col min="14597" max="14597" width="10" style="52" customWidth="1"/>
    <col min="14598" max="14598" width="8.28515625" style="52" customWidth="1"/>
    <col min="14599" max="14599" width="8.5703125" style="52" customWidth="1"/>
    <col min="14600" max="14600" width="10.28515625" style="52" customWidth="1"/>
    <col min="14601" max="14601" width="7.5703125" style="52" customWidth="1"/>
    <col min="14602" max="14602" width="8.140625" style="52" customWidth="1"/>
    <col min="14603" max="14603" width="10.28515625" style="52" customWidth="1"/>
    <col min="14604" max="14605" width="9.140625" style="52"/>
    <col min="14606" max="14606" width="15.28515625" style="52" customWidth="1"/>
    <col min="14607" max="14848" width="9.140625" style="52"/>
    <col min="14849" max="14849" width="4.7109375" style="52" customWidth="1"/>
    <col min="14850" max="14850" width="28.28515625" style="52" customWidth="1"/>
    <col min="14851" max="14851" width="17.5703125" style="52" customWidth="1"/>
    <col min="14852" max="14852" width="12.140625" style="52" customWidth="1"/>
    <col min="14853" max="14853" width="10" style="52" customWidth="1"/>
    <col min="14854" max="14854" width="8.28515625" style="52" customWidth="1"/>
    <col min="14855" max="14855" width="8.5703125" style="52" customWidth="1"/>
    <col min="14856" max="14856" width="10.28515625" style="52" customWidth="1"/>
    <col min="14857" max="14857" width="7.5703125" style="52" customWidth="1"/>
    <col min="14858" max="14858" width="8.140625" style="52" customWidth="1"/>
    <col min="14859" max="14859" width="10.28515625" style="52" customWidth="1"/>
    <col min="14860" max="14861" width="9.140625" style="52"/>
    <col min="14862" max="14862" width="15.28515625" style="52" customWidth="1"/>
    <col min="14863" max="15104" width="9.140625" style="52"/>
    <col min="15105" max="15105" width="4.7109375" style="52" customWidth="1"/>
    <col min="15106" max="15106" width="28.28515625" style="52" customWidth="1"/>
    <col min="15107" max="15107" width="17.5703125" style="52" customWidth="1"/>
    <col min="15108" max="15108" width="12.140625" style="52" customWidth="1"/>
    <col min="15109" max="15109" width="10" style="52" customWidth="1"/>
    <col min="15110" max="15110" width="8.28515625" style="52" customWidth="1"/>
    <col min="15111" max="15111" width="8.5703125" style="52" customWidth="1"/>
    <col min="15112" max="15112" width="10.28515625" style="52" customWidth="1"/>
    <col min="15113" max="15113" width="7.5703125" style="52" customWidth="1"/>
    <col min="15114" max="15114" width="8.140625" style="52" customWidth="1"/>
    <col min="15115" max="15115" width="10.28515625" style="52" customWidth="1"/>
    <col min="15116" max="15117" width="9.140625" style="52"/>
    <col min="15118" max="15118" width="15.28515625" style="52" customWidth="1"/>
    <col min="15119" max="15360" width="9.140625" style="52"/>
    <col min="15361" max="15361" width="4.7109375" style="52" customWidth="1"/>
    <col min="15362" max="15362" width="28.28515625" style="52" customWidth="1"/>
    <col min="15363" max="15363" width="17.5703125" style="52" customWidth="1"/>
    <col min="15364" max="15364" width="12.140625" style="52" customWidth="1"/>
    <col min="15365" max="15365" width="10" style="52" customWidth="1"/>
    <col min="15366" max="15366" width="8.28515625" style="52" customWidth="1"/>
    <col min="15367" max="15367" width="8.5703125" style="52" customWidth="1"/>
    <col min="15368" max="15368" width="10.28515625" style="52" customWidth="1"/>
    <col min="15369" max="15369" width="7.5703125" style="52" customWidth="1"/>
    <col min="15370" max="15370" width="8.140625" style="52" customWidth="1"/>
    <col min="15371" max="15371" width="10.28515625" style="52" customWidth="1"/>
    <col min="15372" max="15373" width="9.140625" style="52"/>
    <col min="15374" max="15374" width="15.28515625" style="52" customWidth="1"/>
    <col min="15375" max="15616" width="9.140625" style="52"/>
    <col min="15617" max="15617" width="4.7109375" style="52" customWidth="1"/>
    <col min="15618" max="15618" width="28.28515625" style="52" customWidth="1"/>
    <col min="15619" max="15619" width="17.5703125" style="52" customWidth="1"/>
    <col min="15620" max="15620" width="12.140625" style="52" customWidth="1"/>
    <col min="15621" max="15621" width="10" style="52" customWidth="1"/>
    <col min="15622" max="15622" width="8.28515625" style="52" customWidth="1"/>
    <col min="15623" max="15623" width="8.5703125" style="52" customWidth="1"/>
    <col min="15624" max="15624" width="10.28515625" style="52" customWidth="1"/>
    <col min="15625" max="15625" width="7.5703125" style="52" customWidth="1"/>
    <col min="15626" max="15626" width="8.140625" style="52" customWidth="1"/>
    <col min="15627" max="15627" width="10.28515625" style="52" customWidth="1"/>
    <col min="15628" max="15629" width="9.140625" style="52"/>
    <col min="15630" max="15630" width="15.28515625" style="52" customWidth="1"/>
    <col min="15631" max="15872" width="9.140625" style="52"/>
    <col min="15873" max="15873" width="4.7109375" style="52" customWidth="1"/>
    <col min="15874" max="15874" width="28.28515625" style="52" customWidth="1"/>
    <col min="15875" max="15875" width="17.5703125" style="52" customWidth="1"/>
    <col min="15876" max="15876" width="12.140625" style="52" customWidth="1"/>
    <col min="15877" max="15877" width="10" style="52" customWidth="1"/>
    <col min="15878" max="15878" width="8.28515625" style="52" customWidth="1"/>
    <col min="15879" max="15879" width="8.5703125" style="52" customWidth="1"/>
    <col min="15880" max="15880" width="10.28515625" style="52" customWidth="1"/>
    <col min="15881" max="15881" width="7.5703125" style="52" customWidth="1"/>
    <col min="15882" max="15882" width="8.140625" style="52" customWidth="1"/>
    <col min="15883" max="15883" width="10.28515625" style="52" customWidth="1"/>
    <col min="15884" max="15885" width="9.140625" style="52"/>
    <col min="15886" max="15886" width="15.28515625" style="52" customWidth="1"/>
    <col min="15887" max="16128" width="9.140625" style="52"/>
    <col min="16129" max="16129" width="4.7109375" style="52" customWidth="1"/>
    <col min="16130" max="16130" width="28.28515625" style="52" customWidth="1"/>
    <col min="16131" max="16131" width="17.5703125" style="52" customWidth="1"/>
    <col min="16132" max="16132" width="12.140625" style="52" customWidth="1"/>
    <col min="16133" max="16133" width="10" style="52" customWidth="1"/>
    <col min="16134" max="16134" width="8.28515625" style="52" customWidth="1"/>
    <col min="16135" max="16135" width="8.5703125" style="52" customWidth="1"/>
    <col min="16136" max="16136" width="10.28515625" style="52" customWidth="1"/>
    <col min="16137" max="16137" width="7.5703125" style="52" customWidth="1"/>
    <col min="16138" max="16138" width="8.140625" style="52" customWidth="1"/>
    <col min="16139" max="16139" width="10.28515625" style="52" customWidth="1"/>
    <col min="16140" max="16141" width="9.140625" style="52"/>
    <col min="16142" max="16142" width="15.28515625" style="52" customWidth="1"/>
    <col min="16143" max="16384" width="9.140625" style="52"/>
  </cols>
  <sheetData>
    <row r="1" spans="1:14" ht="30" customHeight="1">
      <c r="A1" s="125" t="s">
        <v>195</v>
      </c>
      <c r="B1" s="125"/>
      <c r="C1" s="125"/>
      <c r="D1" s="125"/>
      <c r="E1" s="125"/>
      <c r="F1" s="125"/>
      <c r="G1" s="126"/>
      <c r="H1" s="126"/>
      <c r="I1" s="126"/>
      <c r="J1" s="126"/>
      <c r="K1" s="126"/>
      <c r="L1" s="126"/>
      <c r="M1" s="126"/>
      <c r="N1" s="126"/>
    </row>
    <row r="2" spans="1:14" s="100" customFormat="1" ht="24" customHeight="1">
      <c r="A2" s="127" t="s">
        <v>196</v>
      </c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9"/>
    </row>
    <row r="3" spans="1:14" s="95" customFormat="1" ht="16.5" customHeight="1">
      <c r="A3" s="130" t="s">
        <v>31</v>
      </c>
      <c r="B3" s="130" t="s">
        <v>19</v>
      </c>
      <c r="C3" s="130" t="s">
        <v>163</v>
      </c>
      <c r="D3" s="131" t="s">
        <v>178</v>
      </c>
      <c r="E3" s="132" t="s">
        <v>179</v>
      </c>
      <c r="F3" s="132"/>
      <c r="G3" s="132"/>
      <c r="H3" s="133" t="s">
        <v>180</v>
      </c>
      <c r="I3" s="133"/>
      <c r="J3" s="133"/>
      <c r="K3" s="133" t="s">
        <v>181</v>
      </c>
      <c r="L3" s="133"/>
      <c r="M3" s="133"/>
      <c r="N3" s="134" t="s">
        <v>182</v>
      </c>
    </row>
    <row r="4" spans="1:14" s="95" customFormat="1" ht="12" customHeight="1">
      <c r="A4" s="130"/>
      <c r="B4" s="130"/>
      <c r="C4" s="130"/>
      <c r="D4" s="131"/>
      <c r="E4" s="135" t="s">
        <v>163</v>
      </c>
      <c r="F4" s="136" t="s">
        <v>183</v>
      </c>
      <c r="G4" s="136"/>
      <c r="H4" s="137" t="s">
        <v>163</v>
      </c>
      <c r="I4" s="138" t="s">
        <v>183</v>
      </c>
      <c r="J4" s="138"/>
      <c r="K4" s="137" t="s">
        <v>163</v>
      </c>
      <c r="L4" s="138" t="s">
        <v>183</v>
      </c>
      <c r="M4" s="138"/>
      <c r="N4" s="137" t="s">
        <v>163</v>
      </c>
    </row>
    <row r="5" spans="1:14" s="95" customFormat="1" ht="26.25" customHeight="1" thickBot="1">
      <c r="A5" s="139"/>
      <c r="B5" s="139"/>
      <c r="C5" s="139"/>
      <c r="D5" s="140"/>
      <c r="E5" s="141"/>
      <c r="F5" s="142" t="s">
        <v>184</v>
      </c>
      <c r="G5" s="142" t="s">
        <v>185</v>
      </c>
      <c r="H5" s="143"/>
      <c r="I5" s="144" t="s">
        <v>184</v>
      </c>
      <c r="J5" s="144" t="s">
        <v>185</v>
      </c>
      <c r="K5" s="143"/>
      <c r="L5" s="144" t="s">
        <v>184</v>
      </c>
      <c r="M5" s="144" t="s">
        <v>185</v>
      </c>
      <c r="N5" s="137"/>
    </row>
    <row r="6" spans="1:14" s="96" customFormat="1" ht="19.5" hidden="1" customHeight="1" thickTop="1">
      <c r="A6" s="145">
        <v>1</v>
      </c>
      <c r="B6" s="145">
        <v>2</v>
      </c>
      <c r="C6" s="145" t="s">
        <v>186</v>
      </c>
      <c r="D6" s="145">
        <v>4</v>
      </c>
      <c r="E6" s="145" t="s">
        <v>187</v>
      </c>
      <c r="F6" s="145">
        <v>6</v>
      </c>
      <c r="G6" s="145">
        <v>7</v>
      </c>
      <c r="H6" s="146" t="s">
        <v>188</v>
      </c>
      <c r="I6" s="146">
        <v>9</v>
      </c>
      <c r="J6" s="146">
        <v>10</v>
      </c>
      <c r="K6" s="146" t="s">
        <v>189</v>
      </c>
      <c r="L6" s="146">
        <v>12</v>
      </c>
      <c r="M6" s="146">
        <v>13</v>
      </c>
      <c r="N6" s="147">
        <v>15</v>
      </c>
    </row>
    <row r="7" spans="1:14" s="95" customFormat="1" ht="18" hidden="1" customHeight="1">
      <c r="A7" s="148"/>
      <c r="B7" s="149"/>
      <c r="C7" s="150"/>
      <c r="D7" s="150">
        <v>1</v>
      </c>
      <c r="E7" s="149"/>
      <c r="F7" s="150">
        <v>2</v>
      </c>
      <c r="G7" s="150">
        <v>3</v>
      </c>
      <c r="H7" s="151"/>
      <c r="I7" s="152">
        <v>7</v>
      </c>
      <c r="J7" s="152">
        <v>8</v>
      </c>
      <c r="K7" s="151"/>
      <c r="L7" s="152">
        <v>4</v>
      </c>
      <c r="M7" s="152">
        <v>5</v>
      </c>
      <c r="N7" s="152">
        <v>10</v>
      </c>
    </row>
    <row r="8" spans="1:14" s="97" customFormat="1" ht="27.95" customHeight="1" thickTop="1">
      <c r="A8" s="111">
        <v>1</v>
      </c>
      <c r="B8" s="112" t="s">
        <v>18</v>
      </c>
      <c r="C8" s="158">
        <f>D8+E8+H8+K8+N8</f>
        <v>415</v>
      </c>
      <c r="D8" s="158">
        <v>8</v>
      </c>
      <c r="E8" s="158">
        <f>F8+G8</f>
        <v>23</v>
      </c>
      <c r="F8" s="160">
        <v>15</v>
      </c>
      <c r="G8" s="160">
        <v>8</v>
      </c>
      <c r="H8" s="158">
        <f>I8+J8</f>
        <v>28</v>
      </c>
      <c r="I8" s="160">
        <v>13</v>
      </c>
      <c r="J8" s="160">
        <v>15</v>
      </c>
      <c r="K8" s="158">
        <f>L8+M8</f>
        <v>35</v>
      </c>
      <c r="L8" s="160">
        <v>12</v>
      </c>
      <c r="M8" s="160">
        <v>23</v>
      </c>
      <c r="N8" s="158">
        <v>321</v>
      </c>
    </row>
    <row r="9" spans="1:14" s="97" customFormat="1" ht="27.95" customHeight="1">
      <c r="A9" s="114">
        <v>2</v>
      </c>
      <c r="B9" s="115" t="s">
        <v>17</v>
      </c>
      <c r="C9" s="159">
        <f t="shared" ref="C9:C25" si="0">D9+E9+H9+K9+N9</f>
        <v>375</v>
      </c>
      <c r="D9" s="159">
        <v>2</v>
      </c>
      <c r="E9" s="159">
        <f t="shared" ref="E9:E25" si="1">F9+G9</f>
        <v>9</v>
      </c>
      <c r="F9" s="161">
        <v>8</v>
      </c>
      <c r="G9" s="161">
        <v>1</v>
      </c>
      <c r="H9" s="159">
        <f t="shared" ref="H9:H25" si="2">I9+J9</f>
        <v>53</v>
      </c>
      <c r="I9" s="161">
        <v>34</v>
      </c>
      <c r="J9" s="161">
        <v>19</v>
      </c>
      <c r="K9" s="159">
        <f t="shared" ref="K9:K25" si="3">L9+M9</f>
        <v>229</v>
      </c>
      <c r="L9" s="161">
        <v>90</v>
      </c>
      <c r="M9" s="161">
        <v>139</v>
      </c>
      <c r="N9" s="159">
        <v>82</v>
      </c>
    </row>
    <row r="10" spans="1:14" s="97" customFormat="1" ht="27.95" customHeight="1">
      <c r="A10" s="117">
        <v>3</v>
      </c>
      <c r="B10" s="118" t="s">
        <v>16</v>
      </c>
      <c r="C10" s="158">
        <f t="shared" si="0"/>
        <v>636</v>
      </c>
      <c r="D10" s="158">
        <v>7</v>
      </c>
      <c r="E10" s="158">
        <f t="shared" si="1"/>
        <v>90</v>
      </c>
      <c r="F10" s="160">
        <v>77</v>
      </c>
      <c r="G10" s="160">
        <v>13</v>
      </c>
      <c r="H10" s="158">
        <f t="shared" si="2"/>
        <v>76</v>
      </c>
      <c r="I10" s="160">
        <v>65</v>
      </c>
      <c r="J10" s="160">
        <v>11</v>
      </c>
      <c r="K10" s="158">
        <f t="shared" si="3"/>
        <v>69</v>
      </c>
      <c r="L10" s="160">
        <v>44</v>
      </c>
      <c r="M10" s="160">
        <v>25</v>
      </c>
      <c r="N10" s="158">
        <v>394</v>
      </c>
    </row>
    <row r="11" spans="1:14" s="97" customFormat="1" ht="27.95" customHeight="1">
      <c r="A11" s="114">
        <v>4</v>
      </c>
      <c r="B11" s="115" t="s">
        <v>15</v>
      </c>
      <c r="C11" s="159">
        <f t="shared" si="0"/>
        <v>2640</v>
      </c>
      <c r="D11" s="159">
        <v>21</v>
      </c>
      <c r="E11" s="159">
        <f t="shared" si="1"/>
        <v>152</v>
      </c>
      <c r="F11" s="161">
        <v>121</v>
      </c>
      <c r="G11" s="161">
        <v>31</v>
      </c>
      <c r="H11" s="159">
        <f t="shared" si="2"/>
        <v>1585</v>
      </c>
      <c r="I11" s="161">
        <v>1221</v>
      </c>
      <c r="J11" s="161">
        <v>364</v>
      </c>
      <c r="K11" s="159">
        <f t="shared" si="3"/>
        <v>293</v>
      </c>
      <c r="L11" s="161">
        <v>149</v>
      </c>
      <c r="M11" s="161">
        <v>144</v>
      </c>
      <c r="N11" s="159">
        <v>589</v>
      </c>
    </row>
    <row r="12" spans="1:14" s="97" customFormat="1" ht="27.95" customHeight="1">
      <c r="A12" s="117">
        <v>5</v>
      </c>
      <c r="B12" s="118" t="s">
        <v>14</v>
      </c>
      <c r="C12" s="158">
        <f t="shared" si="0"/>
        <v>1211</v>
      </c>
      <c r="D12" s="158">
        <v>22</v>
      </c>
      <c r="E12" s="158">
        <f t="shared" si="1"/>
        <v>59</v>
      </c>
      <c r="F12" s="160">
        <v>54</v>
      </c>
      <c r="G12" s="160">
        <v>5</v>
      </c>
      <c r="H12" s="158">
        <f t="shared" si="2"/>
        <v>333</v>
      </c>
      <c r="I12" s="160">
        <v>296</v>
      </c>
      <c r="J12" s="160">
        <v>37</v>
      </c>
      <c r="K12" s="158">
        <f t="shared" si="3"/>
        <v>248</v>
      </c>
      <c r="L12" s="160">
        <v>151</v>
      </c>
      <c r="M12" s="160">
        <v>97</v>
      </c>
      <c r="N12" s="158">
        <v>549</v>
      </c>
    </row>
    <row r="13" spans="1:14" s="97" customFormat="1" ht="27.95" customHeight="1">
      <c r="A13" s="114">
        <v>6</v>
      </c>
      <c r="B13" s="115" t="s">
        <v>13</v>
      </c>
      <c r="C13" s="159">
        <f t="shared" si="0"/>
        <v>2335</v>
      </c>
      <c r="D13" s="159">
        <v>14</v>
      </c>
      <c r="E13" s="159">
        <f t="shared" si="1"/>
        <v>102</v>
      </c>
      <c r="F13" s="161">
        <v>89</v>
      </c>
      <c r="G13" s="161">
        <v>13</v>
      </c>
      <c r="H13" s="159">
        <f t="shared" si="2"/>
        <v>593</v>
      </c>
      <c r="I13" s="161">
        <v>456</v>
      </c>
      <c r="J13" s="161">
        <v>137</v>
      </c>
      <c r="K13" s="159">
        <f t="shared" si="3"/>
        <v>1104</v>
      </c>
      <c r="L13" s="161">
        <v>524</v>
      </c>
      <c r="M13" s="161">
        <v>580</v>
      </c>
      <c r="N13" s="159">
        <v>522</v>
      </c>
    </row>
    <row r="14" spans="1:14" s="97" customFormat="1" ht="27.95" customHeight="1">
      <c r="A14" s="117">
        <v>7</v>
      </c>
      <c r="B14" s="118" t="s">
        <v>12</v>
      </c>
      <c r="C14" s="158">
        <f t="shared" si="0"/>
        <v>591</v>
      </c>
      <c r="D14" s="158">
        <v>3</v>
      </c>
      <c r="E14" s="158">
        <f t="shared" si="1"/>
        <v>30</v>
      </c>
      <c r="F14" s="160">
        <v>22</v>
      </c>
      <c r="G14" s="160">
        <v>8</v>
      </c>
      <c r="H14" s="158">
        <f t="shared" si="2"/>
        <v>114</v>
      </c>
      <c r="I14" s="160">
        <v>80</v>
      </c>
      <c r="J14" s="160">
        <v>34</v>
      </c>
      <c r="K14" s="158">
        <f t="shared" si="3"/>
        <v>295</v>
      </c>
      <c r="L14" s="160">
        <v>115</v>
      </c>
      <c r="M14" s="160">
        <v>180</v>
      </c>
      <c r="N14" s="158">
        <v>149</v>
      </c>
    </row>
    <row r="15" spans="1:14" s="97" customFormat="1" ht="27.95" customHeight="1">
      <c r="A15" s="114">
        <v>8</v>
      </c>
      <c r="B15" s="115" t="s">
        <v>11</v>
      </c>
      <c r="C15" s="159">
        <f t="shared" si="0"/>
        <v>407</v>
      </c>
      <c r="D15" s="159">
        <v>4</v>
      </c>
      <c r="E15" s="159">
        <f t="shared" si="1"/>
        <v>19</v>
      </c>
      <c r="F15" s="161">
        <v>16</v>
      </c>
      <c r="G15" s="161">
        <v>3</v>
      </c>
      <c r="H15" s="159">
        <f t="shared" si="2"/>
        <v>55</v>
      </c>
      <c r="I15" s="161">
        <v>38</v>
      </c>
      <c r="J15" s="161">
        <v>17</v>
      </c>
      <c r="K15" s="159">
        <f t="shared" si="3"/>
        <v>110</v>
      </c>
      <c r="L15" s="161">
        <v>33</v>
      </c>
      <c r="M15" s="161">
        <v>77</v>
      </c>
      <c r="N15" s="159">
        <v>219</v>
      </c>
    </row>
    <row r="16" spans="1:14" s="97" customFormat="1" ht="27.95" customHeight="1">
      <c r="A16" s="117">
        <v>9</v>
      </c>
      <c r="B16" s="118" t="s">
        <v>10</v>
      </c>
      <c r="C16" s="158">
        <f t="shared" si="0"/>
        <v>832</v>
      </c>
      <c r="D16" s="158">
        <v>10</v>
      </c>
      <c r="E16" s="158">
        <f t="shared" si="1"/>
        <v>41</v>
      </c>
      <c r="F16" s="160">
        <v>35</v>
      </c>
      <c r="G16" s="160">
        <v>6</v>
      </c>
      <c r="H16" s="158">
        <f t="shared" si="2"/>
        <v>190</v>
      </c>
      <c r="I16" s="160">
        <v>151</v>
      </c>
      <c r="J16" s="160">
        <v>39</v>
      </c>
      <c r="K16" s="158">
        <f t="shared" si="3"/>
        <v>289</v>
      </c>
      <c r="L16" s="160">
        <v>133</v>
      </c>
      <c r="M16" s="160">
        <v>156</v>
      </c>
      <c r="N16" s="158">
        <v>302</v>
      </c>
    </row>
    <row r="17" spans="1:14" s="97" customFormat="1" ht="27.95" customHeight="1">
      <c r="A17" s="114">
        <v>10</v>
      </c>
      <c r="B17" s="115" t="s">
        <v>9</v>
      </c>
      <c r="C17" s="159">
        <f t="shared" si="0"/>
        <v>188</v>
      </c>
      <c r="D17" s="159">
        <v>0</v>
      </c>
      <c r="E17" s="159">
        <f t="shared" si="1"/>
        <v>15</v>
      </c>
      <c r="F17" s="161">
        <v>10</v>
      </c>
      <c r="G17" s="161">
        <v>5</v>
      </c>
      <c r="H17" s="159">
        <f t="shared" si="2"/>
        <v>15</v>
      </c>
      <c r="I17" s="161">
        <v>8</v>
      </c>
      <c r="J17" s="161">
        <v>7</v>
      </c>
      <c r="K17" s="159">
        <f t="shared" si="3"/>
        <v>49</v>
      </c>
      <c r="L17" s="161">
        <v>18</v>
      </c>
      <c r="M17" s="161">
        <v>31</v>
      </c>
      <c r="N17" s="159">
        <v>109</v>
      </c>
    </row>
    <row r="18" spans="1:14" s="97" customFormat="1" ht="27.95" customHeight="1">
      <c r="A18" s="117">
        <v>11</v>
      </c>
      <c r="B18" s="118" t="s">
        <v>8</v>
      </c>
      <c r="C18" s="158">
        <f t="shared" si="0"/>
        <v>637</v>
      </c>
      <c r="D18" s="158">
        <v>5</v>
      </c>
      <c r="E18" s="158">
        <f t="shared" si="1"/>
        <v>27</v>
      </c>
      <c r="F18" s="160">
        <v>22</v>
      </c>
      <c r="G18" s="160">
        <v>5</v>
      </c>
      <c r="H18" s="158">
        <f t="shared" si="2"/>
        <v>215</v>
      </c>
      <c r="I18" s="160">
        <v>160</v>
      </c>
      <c r="J18" s="160">
        <v>55</v>
      </c>
      <c r="K18" s="158">
        <f t="shared" si="3"/>
        <v>241</v>
      </c>
      <c r="L18" s="160">
        <v>118</v>
      </c>
      <c r="M18" s="160">
        <v>123</v>
      </c>
      <c r="N18" s="158">
        <v>149</v>
      </c>
    </row>
    <row r="19" spans="1:14" s="97" customFormat="1" ht="27.95" customHeight="1">
      <c r="A19" s="114">
        <v>12</v>
      </c>
      <c r="B19" s="115" t="s">
        <v>7</v>
      </c>
      <c r="C19" s="159">
        <f t="shared" si="0"/>
        <v>759</v>
      </c>
      <c r="D19" s="159">
        <v>12</v>
      </c>
      <c r="E19" s="159">
        <f t="shared" si="1"/>
        <v>39</v>
      </c>
      <c r="F19" s="161">
        <v>26</v>
      </c>
      <c r="G19" s="161">
        <v>13</v>
      </c>
      <c r="H19" s="159">
        <f t="shared" si="2"/>
        <v>134</v>
      </c>
      <c r="I19" s="161">
        <v>97</v>
      </c>
      <c r="J19" s="161">
        <v>37</v>
      </c>
      <c r="K19" s="159">
        <f t="shared" si="3"/>
        <v>399</v>
      </c>
      <c r="L19" s="161">
        <v>154</v>
      </c>
      <c r="M19" s="161">
        <v>245</v>
      </c>
      <c r="N19" s="159">
        <v>175</v>
      </c>
    </row>
    <row r="20" spans="1:14" s="97" customFormat="1" ht="27.95" customHeight="1">
      <c r="A20" s="117">
        <v>13</v>
      </c>
      <c r="B20" s="118" t="s">
        <v>6</v>
      </c>
      <c r="C20" s="158">
        <f t="shared" si="0"/>
        <v>382</v>
      </c>
      <c r="D20" s="158">
        <v>3</v>
      </c>
      <c r="E20" s="158">
        <f t="shared" si="1"/>
        <v>14</v>
      </c>
      <c r="F20" s="160">
        <v>9</v>
      </c>
      <c r="G20" s="160">
        <v>5</v>
      </c>
      <c r="H20" s="158">
        <f t="shared" si="2"/>
        <v>15</v>
      </c>
      <c r="I20" s="160">
        <v>11</v>
      </c>
      <c r="J20" s="160">
        <v>4</v>
      </c>
      <c r="K20" s="158">
        <f t="shared" si="3"/>
        <v>254</v>
      </c>
      <c r="L20" s="160">
        <v>99</v>
      </c>
      <c r="M20" s="160">
        <v>155</v>
      </c>
      <c r="N20" s="158">
        <v>96</v>
      </c>
    </row>
    <row r="21" spans="1:14" s="97" customFormat="1" ht="27.95" customHeight="1">
      <c r="A21" s="114">
        <v>14</v>
      </c>
      <c r="B21" s="115" t="s">
        <v>5</v>
      </c>
      <c r="C21" s="159">
        <f t="shared" si="0"/>
        <v>376</v>
      </c>
      <c r="D21" s="159">
        <v>6</v>
      </c>
      <c r="E21" s="159">
        <f t="shared" si="1"/>
        <v>27</v>
      </c>
      <c r="F21" s="161">
        <v>23</v>
      </c>
      <c r="G21" s="161">
        <v>4</v>
      </c>
      <c r="H21" s="159">
        <f t="shared" si="2"/>
        <v>126</v>
      </c>
      <c r="I21" s="161">
        <v>107</v>
      </c>
      <c r="J21" s="161">
        <v>19</v>
      </c>
      <c r="K21" s="159">
        <f t="shared" si="3"/>
        <v>89</v>
      </c>
      <c r="L21" s="161">
        <v>46</v>
      </c>
      <c r="M21" s="161">
        <v>43</v>
      </c>
      <c r="N21" s="159">
        <v>128</v>
      </c>
    </row>
    <row r="22" spans="1:14" s="97" customFormat="1" ht="27.95" customHeight="1">
      <c r="A22" s="117">
        <v>15</v>
      </c>
      <c r="B22" s="118" t="s">
        <v>4</v>
      </c>
      <c r="C22" s="158">
        <f t="shared" si="0"/>
        <v>325</v>
      </c>
      <c r="D22" s="158">
        <v>5</v>
      </c>
      <c r="E22" s="158">
        <f t="shared" si="1"/>
        <v>22</v>
      </c>
      <c r="F22" s="160">
        <v>19</v>
      </c>
      <c r="G22" s="160">
        <v>3</v>
      </c>
      <c r="H22" s="158">
        <f t="shared" si="2"/>
        <v>47</v>
      </c>
      <c r="I22" s="160">
        <v>26</v>
      </c>
      <c r="J22" s="160">
        <v>21</v>
      </c>
      <c r="K22" s="158">
        <f t="shared" si="3"/>
        <v>133</v>
      </c>
      <c r="L22" s="160">
        <v>65</v>
      </c>
      <c r="M22" s="160">
        <v>68</v>
      </c>
      <c r="N22" s="158">
        <v>118</v>
      </c>
    </row>
    <row r="23" spans="1:14" s="97" customFormat="1" ht="27.95" customHeight="1">
      <c r="A23" s="114">
        <v>16</v>
      </c>
      <c r="B23" s="115" t="s">
        <v>3</v>
      </c>
      <c r="C23" s="159">
        <f t="shared" si="0"/>
        <v>527</v>
      </c>
      <c r="D23" s="159">
        <v>4</v>
      </c>
      <c r="E23" s="159">
        <f t="shared" si="1"/>
        <v>31</v>
      </c>
      <c r="F23" s="161">
        <v>25</v>
      </c>
      <c r="G23" s="161">
        <v>6</v>
      </c>
      <c r="H23" s="159">
        <f t="shared" si="2"/>
        <v>205</v>
      </c>
      <c r="I23" s="161">
        <v>143</v>
      </c>
      <c r="J23" s="161">
        <v>62</v>
      </c>
      <c r="K23" s="159">
        <f t="shared" si="3"/>
        <v>136</v>
      </c>
      <c r="L23" s="161">
        <v>28</v>
      </c>
      <c r="M23" s="161">
        <v>108</v>
      </c>
      <c r="N23" s="159">
        <v>151</v>
      </c>
    </row>
    <row r="24" spans="1:14" s="97" customFormat="1" ht="27.95" customHeight="1">
      <c r="A24" s="117">
        <v>17</v>
      </c>
      <c r="B24" s="118" t="s">
        <v>2</v>
      </c>
      <c r="C24" s="158">
        <f t="shared" si="0"/>
        <v>434</v>
      </c>
      <c r="D24" s="158">
        <v>2</v>
      </c>
      <c r="E24" s="158">
        <f t="shared" si="1"/>
        <v>47</v>
      </c>
      <c r="F24" s="160">
        <v>30</v>
      </c>
      <c r="G24" s="160">
        <v>17</v>
      </c>
      <c r="H24" s="158">
        <f t="shared" si="2"/>
        <v>45</v>
      </c>
      <c r="I24" s="160">
        <v>23</v>
      </c>
      <c r="J24" s="160">
        <v>22</v>
      </c>
      <c r="K24" s="158">
        <f t="shared" si="3"/>
        <v>47</v>
      </c>
      <c r="L24" s="160">
        <v>13</v>
      </c>
      <c r="M24" s="160">
        <v>34</v>
      </c>
      <c r="N24" s="158">
        <v>293</v>
      </c>
    </row>
    <row r="25" spans="1:14" s="97" customFormat="1" ht="27.95" customHeight="1">
      <c r="A25" s="120">
        <v>18</v>
      </c>
      <c r="B25" s="121" t="s">
        <v>1</v>
      </c>
      <c r="C25" s="159">
        <f t="shared" si="0"/>
        <v>1347</v>
      </c>
      <c r="D25" s="161">
        <v>7</v>
      </c>
      <c r="E25" s="159">
        <f t="shared" si="1"/>
        <v>48</v>
      </c>
      <c r="F25" s="161">
        <v>36</v>
      </c>
      <c r="G25" s="161">
        <v>12</v>
      </c>
      <c r="H25" s="159">
        <f t="shared" si="2"/>
        <v>190</v>
      </c>
      <c r="I25" s="161">
        <v>142</v>
      </c>
      <c r="J25" s="161">
        <v>48</v>
      </c>
      <c r="K25" s="159">
        <f t="shared" si="3"/>
        <v>824</v>
      </c>
      <c r="L25" s="161">
        <v>328</v>
      </c>
      <c r="M25" s="161">
        <v>496</v>
      </c>
      <c r="N25" s="159">
        <v>278</v>
      </c>
    </row>
    <row r="26" spans="1:14" s="98" customFormat="1" ht="27.95" customHeight="1">
      <c r="A26" s="154"/>
      <c r="B26" s="154" t="s">
        <v>0</v>
      </c>
      <c r="C26" s="153">
        <f>SUM(C8:C25)</f>
        <v>14417</v>
      </c>
      <c r="D26" s="153">
        <f>SUM(D8:D25)</f>
        <v>135</v>
      </c>
      <c r="E26" s="153">
        <f t="shared" ref="E26:N26" si="4">SUM(E8:E25)</f>
        <v>795</v>
      </c>
      <c r="F26" s="153">
        <f t="shared" si="4"/>
        <v>637</v>
      </c>
      <c r="G26" s="153">
        <f t="shared" si="4"/>
        <v>158</v>
      </c>
      <c r="H26" s="153">
        <f t="shared" si="4"/>
        <v>4019</v>
      </c>
      <c r="I26" s="153">
        <f t="shared" si="4"/>
        <v>3071</v>
      </c>
      <c r="J26" s="153">
        <f t="shared" si="4"/>
        <v>948</v>
      </c>
      <c r="K26" s="153">
        <f t="shared" si="4"/>
        <v>4844</v>
      </c>
      <c r="L26" s="153">
        <f t="shared" si="4"/>
        <v>2120</v>
      </c>
      <c r="M26" s="153">
        <f t="shared" si="4"/>
        <v>2724</v>
      </c>
      <c r="N26" s="153">
        <f t="shared" si="4"/>
        <v>4624</v>
      </c>
    </row>
    <row r="27" spans="1:14" s="62" customFormat="1" ht="15" hidden="1" customHeight="1">
      <c r="A27" s="155"/>
      <c r="B27" s="156"/>
      <c r="C27" s="155">
        <v>15647</v>
      </c>
      <c r="D27" s="155">
        <v>10985</v>
      </c>
      <c r="E27" s="155"/>
      <c r="F27" s="155">
        <f>SUM(F8:F26)</f>
        <v>1274</v>
      </c>
      <c r="G27" s="155">
        <f>SUM(G8:G26)</f>
        <v>316</v>
      </c>
      <c r="H27" s="155"/>
      <c r="I27" s="155"/>
      <c r="J27" s="155"/>
      <c r="K27" s="155"/>
      <c r="L27" s="155"/>
      <c r="M27" s="155"/>
      <c r="N27" s="155"/>
    </row>
    <row r="28" spans="1:14" s="62" customFormat="1" ht="15" hidden="1" customHeight="1">
      <c r="A28" s="155"/>
      <c r="B28" s="156"/>
      <c r="C28" s="155"/>
      <c r="D28" s="155">
        <f>SUM(D8:D25)</f>
        <v>135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</row>
    <row r="29" spans="1:14" s="62" customFormat="1" ht="15" hidden="1" customHeight="1">
      <c r="A29" s="155"/>
      <c r="B29" s="156"/>
      <c r="C29" s="155">
        <v>15869</v>
      </c>
      <c r="D29" s="155">
        <v>11316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1:14" s="62" customFormat="1" ht="15" hidden="1" customHeight="1">
      <c r="A30" s="155"/>
      <c r="B30" s="156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s="62" customFormat="1" ht="15" hidden="1" customHeight="1">
      <c r="A31" s="155"/>
      <c r="B31" s="156"/>
      <c r="C31" s="155">
        <f>C29-F26</f>
        <v>15232</v>
      </c>
      <c r="D31" s="155">
        <f>D29-J26</f>
        <v>10368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s="62" customFormat="1" ht="21" customHeight="1">
      <c r="A32" s="155"/>
      <c r="B32" s="157" t="s">
        <v>190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70" zoomScaleNormal="70" workbookViewId="0">
      <selection activeCell="J10" sqref="J10"/>
    </sheetView>
  </sheetViews>
  <sheetFormatPr defaultRowHeight="12.75"/>
  <cols>
    <col min="1" max="1" width="6.7109375" style="52" customWidth="1"/>
    <col min="2" max="2" width="23.7109375" style="52" customWidth="1"/>
    <col min="3" max="3" width="20.140625" style="56" customWidth="1"/>
    <col min="4" max="4" width="21.5703125" style="56" customWidth="1"/>
    <col min="5" max="5" width="21" style="52" customWidth="1"/>
    <col min="6" max="6" width="20.140625" style="52" customWidth="1"/>
    <col min="7" max="16" width="9.140625" style="52"/>
    <col min="17" max="17" width="10.7109375" style="52" bestFit="1" customWidth="1"/>
    <col min="18" max="256" width="9.140625" style="52"/>
    <col min="257" max="257" width="6.7109375" style="52" customWidth="1"/>
    <col min="258" max="258" width="23.7109375" style="52" customWidth="1"/>
    <col min="259" max="259" width="20.140625" style="52" customWidth="1"/>
    <col min="260" max="260" width="21.5703125" style="52" customWidth="1"/>
    <col min="261" max="261" width="21" style="52" customWidth="1"/>
    <col min="262" max="262" width="20.140625" style="52" customWidth="1"/>
    <col min="263" max="272" width="9.140625" style="52"/>
    <col min="273" max="273" width="10.7109375" style="52" bestFit="1" customWidth="1"/>
    <col min="274" max="512" width="9.140625" style="52"/>
    <col min="513" max="513" width="6.7109375" style="52" customWidth="1"/>
    <col min="514" max="514" width="23.7109375" style="52" customWidth="1"/>
    <col min="515" max="515" width="20.140625" style="52" customWidth="1"/>
    <col min="516" max="516" width="21.5703125" style="52" customWidth="1"/>
    <col min="517" max="517" width="21" style="52" customWidth="1"/>
    <col min="518" max="518" width="20.140625" style="52" customWidth="1"/>
    <col min="519" max="528" width="9.140625" style="52"/>
    <col min="529" max="529" width="10.7109375" style="52" bestFit="1" customWidth="1"/>
    <col min="530" max="768" width="9.140625" style="52"/>
    <col min="769" max="769" width="6.7109375" style="52" customWidth="1"/>
    <col min="770" max="770" width="23.7109375" style="52" customWidth="1"/>
    <col min="771" max="771" width="20.140625" style="52" customWidth="1"/>
    <col min="772" max="772" width="21.5703125" style="52" customWidth="1"/>
    <col min="773" max="773" width="21" style="52" customWidth="1"/>
    <col min="774" max="774" width="20.140625" style="52" customWidth="1"/>
    <col min="775" max="784" width="9.140625" style="52"/>
    <col min="785" max="785" width="10.7109375" style="52" bestFit="1" customWidth="1"/>
    <col min="786" max="1024" width="9.140625" style="52"/>
    <col min="1025" max="1025" width="6.7109375" style="52" customWidth="1"/>
    <col min="1026" max="1026" width="23.7109375" style="52" customWidth="1"/>
    <col min="1027" max="1027" width="20.140625" style="52" customWidth="1"/>
    <col min="1028" max="1028" width="21.5703125" style="52" customWidth="1"/>
    <col min="1029" max="1029" width="21" style="52" customWidth="1"/>
    <col min="1030" max="1030" width="20.140625" style="52" customWidth="1"/>
    <col min="1031" max="1040" width="9.140625" style="52"/>
    <col min="1041" max="1041" width="10.7109375" style="52" bestFit="1" customWidth="1"/>
    <col min="1042" max="1280" width="9.140625" style="52"/>
    <col min="1281" max="1281" width="6.7109375" style="52" customWidth="1"/>
    <col min="1282" max="1282" width="23.7109375" style="52" customWidth="1"/>
    <col min="1283" max="1283" width="20.140625" style="52" customWidth="1"/>
    <col min="1284" max="1284" width="21.5703125" style="52" customWidth="1"/>
    <col min="1285" max="1285" width="21" style="52" customWidth="1"/>
    <col min="1286" max="1286" width="20.140625" style="52" customWidth="1"/>
    <col min="1287" max="1296" width="9.140625" style="52"/>
    <col min="1297" max="1297" width="10.7109375" style="52" bestFit="1" customWidth="1"/>
    <col min="1298" max="1536" width="9.140625" style="52"/>
    <col min="1537" max="1537" width="6.7109375" style="52" customWidth="1"/>
    <col min="1538" max="1538" width="23.7109375" style="52" customWidth="1"/>
    <col min="1539" max="1539" width="20.140625" style="52" customWidth="1"/>
    <col min="1540" max="1540" width="21.5703125" style="52" customWidth="1"/>
    <col min="1541" max="1541" width="21" style="52" customWidth="1"/>
    <col min="1542" max="1542" width="20.140625" style="52" customWidth="1"/>
    <col min="1543" max="1552" width="9.140625" style="52"/>
    <col min="1553" max="1553" width="10.7109375" style="52" bestFit="1" customWidth="1"/>
    <col min="1554" max="1792" width="9.140625" style="52"/>
    <col min="1793" max="1793" width="6.7109375" style="52" customWidth="1"/>
    <col min="1794" max="1794" width="23.7109375" style="52" customWidth="1"/>
    <col min="1795" max="1795" width="20.140625" style="52" customWidth="1"/>
    <col min="1796" max="1796" width="21.5703125" style="52" customWidth="1"/>
    <col min="1797" max="1797" width="21" style="52" customWidth="1"/>
    <col min="1798" max="1798" width="20.140625" style="52" customWidth="1"/>
    <col min="1799" max="1808" width="9.140625" style="52"/>
    <col min="1809" max="1809" width="10.7109375" style="52" bestFit="1" customWidth="1"/>
    <col min="1810" max="2048" width="9.140625" style="52"/>
    <col min="2049" max="2049" width="6.7109375" style="52" customWidth="1"/>
    <col min="2050" max="2050" width="23.7109375" style="52" customWidth="1"/>
    <col min="2051" max="2051" width="20.140625" style="52" customWidth="1"/>
    <col min="2052" max="2052" width="21.5703125" style="52" customWidth="1"/>
    <col min="2053" max="2053" width="21" style="52" customWidth="1"/>
    <col min="2054" max="2054" width="20.140625" style="52" customWidth="1"/>
    <col min="2055" max="2064" width="9.140625" style="52"/>
    <col min="2065" max="2065" width="10.7109375" style="52" bestFit="1" customWidth="1"/>
    <col min="2066" max="2304" width="9.140625" style="52"/>
    <col min="2305" max="2305" width="6.7109375" style="52" customWidth="1"/>
    <col min="2306" max="2306" width="23.7109375" style="52" customWidth="1"/>
    <col min="2307" max="2307" width="20.140625" style="52" customWidth="1"/>
    <col min="2308" max="2308" width="21.5703125" style="52" customWidth="1"/>
    <col min="2309" max="2309" width="21" style="52" customWidth="1"/>
    <col min="2310" max="2310" width="20.140625" style="52" customWidth="1"/>
    <col min="2311" max="2320" width="9.140625" style="52"/>
    <col min="2321" max="2321" width="10.7109375" style="52" bestFit="1" customWidth="1"/>
    <col min="2322" max="2560" width="9.140625" style="52"/>
    <col min="2561" max="2561" width="6.7109375" style="52" customWidth="1"/>
    <col min="2562" max="2562" width="23.7109375" style="52" customWidth="1"/>
    <col min="2563" max="2563" width="20.140625" style="52" customWidth="1"/>
    <col min="2564" max="2564" width="21.5703125" style="52" customWidth="1"/>
    <col min="2565" max="2565" width="21" style="52" customWidth="1"/>
    <col min="2566" max="2566" width="20.140625" style="52" customWidth="1"/>
    <col min="2567" max="2576" width="9.140625" style="52"/>
    <col min="2577" max="2577" width="10.7109375" style="52" bestFit="1" customWidth="1"/>
    <col min="2578" max="2816" width="9.140625" style="52"/>
    <col min="2817" max="2817" width="6.7109375" style="52" customWidth="1"/>
    <col min="2818" max="2818" width="23.7109375" style="52" customWidth="1"/>
    <col min="2819" max="2819" width="20.140625" style="52" customWidth="1"/>
    <col min="2820" max="2820" width="21.5703125" style="52" customWidth="1"/>
    <col min="2821" max="2821" width="21" style="52" customWidth="1"/>
    <col min="2822" max="2822" width="20.140625" style="52" customWidth="1"/>
    <col min="2823" max="2832" width="9.140625" style="52"/>
    <col min="2833" max="2833" width="10.7109375" style="52" bestFit="1" customWidth="1"/>
    <col min="2834" max="3072" width="9.140625" style="52"/>
    <col min="3073" max="3073" width="6.7109375" style="52" customWidth="1"/>
    <col min="3074" max="3074" width="23.7109375" style="52" customWidth="1"/>
    <col min="3075" max="3075" width="20.140625" style="52" customWidth="1"/>
    <col min="3076" max="3076" width="21.5703125" style="52" customWidth="1"/>
    <col min="3077" max="3077" width="21" style="52" customWidth="1"/>
    <col min="3078" max="3078" width="20.140625" style="52" customWidth="1"/>
    <col min="3079" max="3088" width="9.140625" style="52"/>
    <col min="3089" max="3089" width="10.7109375" style="52" bestFit="1" customWidth="1"/>
    <col min="3090" max="3328" width="9.140625" style="52"/>
    <col min="3329" max="3329" width="6.7109375" style="52" customWidth="1"/>
    <col min="3330" max="3330" width="23.7109375" style="52" customWidth="1"/>
    <col min="3331" max="3331" width="20.140625" style="52" customWidth="1"/>
    <col min="3332" max="3332" width="21.5703125" style="52" customWidth="1"/>
    <col min="3333" max="3333" width="21" style="52" customWidth="1"/>
    <col min="3334" max="3334" width="20.140625" style="52" customWidth="1"/>
    <col min="3335" max="3344" width="9.140625" style="52"/>
    <col min="3345" max="3345" width="10.7109375" style="52" bestFit="1" customWidth="1"/>
    <col min="3346" max="3584" width="9.140625" style="52"/>
    <col min="3585" max="3585" width="6.7109375" style="52" customWidth="1"/>
    <col min="3586" max="3586" width="23.7109375" style="52" customWidth="1"/>
    <col min="3587" max="3587" width="20.140625" style="52" customWidth="1"/>
    <col min="3588" max="3588" width="21.5703125" style="52" customWidth="1"/>
    <col min="3589" max="3589" width="21" style="52" customWidth="1"/>
    <col min="3590" max="3590" width="20.140625" style="52" customWidth="1"/>
    <col min="3591" max="3600" width="9.140625" style="52"/>
    <col min="3601" max="3601" width="10.7109375" style="52" bestFit="1" customWidth="1"/>
    <col min="3602" max="3840" width="9.140625" style="52"/>
    <col min="3841" max="3841" width="6.7109375" style="52" customWidth="1"/>
    <col min="3842" max="3842" width="23.7109375" style="52" customWidth="1"/>
    <col min="3843" max="3843" width="20.140625" style="52" customWidth="1"/>
    <col min="3844" max="3844" width="21.5703125" style="52" customWidth="1"/>
    <col min="3845" max="3845" width="21" style="52" customWidth="1"/>
    <col min="3846" max="3846" width="20.140625" style="52" customWidth="1"/>
    <col min="3847" max="3856" width="9.140625" style="52"/>
    <col min="3857" max="3857" width="10.7109375" style="52" bestFit="1" customWidth="1"/>
    <col min="3858" max="4096" width="9.140625" style="52"/>
    <col min="4097" max="4097" width="6.7109375" style="52" customWidth="1"/>
    <col min="4098" max="4098" width="23.7109375" style="52" customWidth="1"/>
    <col min="4099" max="4099" width="20.140625" style="52" customWidth="1"/>
    <col min="4100" max="4100" width="21.5703125" style="52" customWidth="1"/>
    <col min="4101" max="4101" width="21" style="52" customWidth="1"/>
    <col min="4102" max="4102" width="20.140625" style="52" customWidth="1"/>
    <col min="4103" max="4112" width="9.140625" style="52"/>
    <col min="4113" max="4113" width="10.7109375" style="52" bestFit="1" customWidth="1"/>
    <col min="4114" max="4352" width="9.140625" style="52"/>
    <col min="4353" max="4353" width="6.7109375" style="52" customWidth="1"/>
    <col min="4354" max="4354" width="23.7109375" style="52" customWidth="1"/>
    <col min="4355" max="4355" width="20.140625" style="52" customWidth="1"/>
    <col min="4356" max="4356" width="21.5703125" style="52" customWidth="1"/>
    <col min="4357" max="4357" width="21" style="52" customWidth="1"/>
    <col min="4358" max="4358" width="20.140625" style="52" customWidth="1"/>
    <col min="4359" max="4368" width="9.140625" style="52"/>
    <col min="4369" max="4369" width="10.7109375" style="52" bestFit="1" customWidth="1"/>
    <col min="4370" max="4608" width="9.140625" style="52"/>
    <col min="4609" max="4609" width="6.7109375" style="52" customWidth="1"/>
    <col min="4610" max="4610" width="23.7109375" style="52" customWidth="1"/>
    <col min="4611" max="4611" width="20.140625" style="52" customWidth="1"/>
    <col min="4612" max="4612" width="21.5703125" style="52" customWidth="1"/>
    <col min="4613" max="4613" width="21" style="52" customWidth="1"/>
    <col min="4614" max="4614" width="20.140625" style="52" customWidth="1"/>
    <col min="4615" max="4624" width="9.140625" style="52"/>
    <col min="4625" max="4625" width="10.7109375" style="52" bestFit="1" customWidth="1"/>
    <col min="4626" max="4864" width="9.140625" style="52"/>
    <col min="4865" max="4865" width="6.7109375" style="52" customWidth="1"/>
    <col min="4866" max="4866" width="23.7109375" style="52" customWidth="1"/>
    <col min="4867" max="4867" width="20.140625" style="52" customWidth="1"/>
    <col min="4868" max="4868" width="21.5703125" style="52" customWidth="1"/>
    <col min="4869" max="4869" width="21" style="52" customWidth="1"/>
    <col min="4870" max="4870" width="20.140625" style="52" customWidth="1"/>
    <col min="4871" max="4880" width="9.140625" style="52"/>
    <col min="4881" max="4881" width="10.7109375" style="52" bestFit="1" customWidth="1"/>
    <col min="4882" max="5120" width="9.140625" style="52"/>
    <col min="5121" max="5121" width="6.7109375" style="52" customWidth="1"/>
    <col min="5122" max="5122" width="23.7109375" style="52" customWidth="1"/>
    <col min="5123" max="5123" width="20.140625" style="52" customWidth="1"/>
    <col min="5124" max="5124" width="21.5703125" style="52" customWidth="1"/>
    <col min="5125" max="5125" width="21" style="52" customWidth="1"/>
    <col min="5126" max="5126" width="20.140625" style="52" customWidth="1"/>
    <col min="5127" max="5136" width="9.140625" style="52"/>
    <col min="5137" max="5137" width="10.7109375" style="52" bestFit="1" customWidth="1"/>
    <col min="5138" max="5376" width="9.140625" style="52"/>
    <col min="5377" max="5377" width="6.7109375" style="52" customWidth="1"/>
    <col min="5378" max="5378" width="23.7109375" style="52" customWidth="1"/>
    <col min="5379" max="5379" width="20.140625" style="52" customWidth="1"/>
    <col min="5380" max="5380" width="21.5703125" style="52" customWidth="1"/>
    <col min="5381" max="5381" width="21" style="52" customWidth="1"/>
    <col min="5382" max="5382" width="20.140625" style="52" customWidth="1"/>
    <col min="5383" max="5392" width="9.140625" style="52"/>
    <col min="5393" max="5393" width="10.7109375" style="52" bestFit="1" customWidth="1"/>
    <col min="5394" max="5632" width="9.140625" style="52"/>
    <col min="5633" max="5633" width="6.7109375" style="52" customWidth="1"/>
    <col min="5634" max="5634" width="23.7109375" style="52" customWidth="1"/>
    <col min="5635" max="5635" width="20.140625" style="52" customWidth="1"/>
    <col min="5636" max="5636" width="21.5703125" style="52" customWidth="1"/>
    <col min="5637" max="5637" width="21" style="52" customWidth="1"/>
    <col min="5638" max="5638" width="20.140625" style="52" customWidth="1"/>
    <col min="5639" max="5648" width="9.140625" style="52"/>
    <col min="5649" max="5649" width="10.7109375" style="52" bestFit="1" customWidth="1"/>
    <col min="5650" max="5888" width="9.140625" style="52"/>
    <col min="5889" max="5889" width="6.7109375" style="52" customWidth="1"/>
    <col min="5890" max="5890" width="23.7109375" style="52" customWidth="1"/>
    <col min="5891" max="5891" width="20.140625" style="52" customWidth="1"/>
    <col min="5892" max="5892" width="21.5703125" style="52" customWidth="1"/>
    <col min="5893" max="5893" width="21" style="52" customWidth="1"/>
    <col min="5894" max="5894" width="20.140625" style="52" customWidth="1"/>
    <col min="5895" max="5904" width="9.140625" style="52"/>
    <col min="5905" max="5905" width="10.7109375" style="52" bestFit="1" customWidth="1"/>
    <col min="5906" max="6144" width="9.140625" style="52"/>
    <col min="6145" max="6145" width="6.7109375" style="52" customWidth="1"/>
    <col min="6146" max="6146" width="23.7109375" style="52" customWidth="1"/>
    <col min="6147" max="6147" width="20.140625" style="52" customWidth="1"/>
    <col min="6148" max="6148" width="21.5703125" style="52" customWidth="1"/>
    <col min="6149" max="6149" width="21" style="52" customWidth="1"/>
    <col min="6150" max="6150" width="20.140625" style="52" customWidth="1"/>
    <col min="6151" max="6160" width="9.140625" style="52"/>
    <col min="6161" max="6161" width="10.7109375" style="52" bestFit="1" customWidth="1"/>
    <col min="6162" max="6400" width="9.140625" style="52"/>
    <col min="6401" max="6401" width="6.7109375" style="52" customWidth="1"/>
    <col min="6402" max="6402" width="23.7109375" style="52" customWidth="1"/>
    <col min="6403" max="6403" width="20.140625" style="52" customWidth="1"/>
    <col min="6404" max="6404" width="21.5703125" style="52" customWidth="1"/>
    <col min="6405" max="6405" width="21" style="52" customWidth="1"/>
    <col min="6406" max="6406" width="20.140625" style="52" customWidth="1"/>
    <col min="6407" max="6416" width="9.140625" style="52"/>
    <col min="6417" max="6417" width="10.7109375" style="52" bestFit="1" customWidth="1"/>
    <col min="6418" max="6656" width="9.140625" style="52"/>
    <col min="6657" max="6657" width="6.7109375" style="52" customWidth="1"/>
    <col min="6658" max="6658" width="23.7109375" style="52" customWidth="1"/>
    <col min="6659" max="6659" width="20.140625" style="52" customWidth="1"/>
    <col min="6660" max="6660" width="21.5703125" style="52" customWidth="1"/>
    <col min="6661" max="6661" width="21" style="52" customWidth="1"/>
    <col min="6662" max="6662" width="20.140625" style="52" customWidth="1"/>
    <col min="6663" max="6672" width="9.140625" style="52"/>
    <col min="6673" max="6673" width="10.7109375" style="52" bestFit="1" customWidth="1"/>
    <col min="6674" max="6912" width="9.140625" style="52"/>
    <col min="6913" max="6913" width="6.7109375" style="52" customWidth="1"/>
    <col min="6914" max="6914" width="23.7109375" style="52" customWidth="1"/>
    <col min="6915" max="6915" width="20.140625" style="52" customWidth="1"/>
    <col min="6916" max="6916" width="21.5703125" style="52" customWidth="1"/>
    <col min="6917" max="6917" width="21" style="52" customWidth="1"/>
    <col min="6918" max="6918" width="20.140625" style="52" customWidth="1"/>
    <col min="6919" max="6928" width="9.140625" style="52"/>
    <col min="6929" max="6929" width="10.7109375" style="52" bestFit="1" customWidth="1"/>
    <col min="6930" max="7168" width="9.140625" style="52"/>
    <col min="7169" max="7169" width="6.7109375" style="52" customWidth="1"/>
    <col min="7170" max="7170" width="23.7109375" style="52" customWidth="1"/>
    <col min="7171" max="7171" width="20.140625" style="52" customWidth="1"/>
    <col min="7172" max="7172" width="21.5703125" style="52" customWidth="1"/>
    <col min="7173" max="7173" width="21" style="52" customWidth="1"/>
    <col min="7174" max="7174" width="20.140625" style="52" customWidth="1"/>
    <col min="7175" max="7184" width="9.140625" style="52"/>
    <col min="7185" max="7185" width="10.7109375" style="52" bestFit="1" customWidth="1"/>
    <col min="7186" max="7424" width="9.140625" style="52"/>
    <col min="7425" max="7425" width="6.7109375" style="52" customWidth="1"/>
    <col min="7426" max="7426" width="23.7109375" style="52" customWidth="1"/>
    <col min="7427" max="7427" width="20.140625" style="52" customWidth="1"/>
    <col min="7428" max="7428" width="21.5703125" style="52" customWidth="1"/>
    <col min="7429" max="7429" width="21" style="52" customWidth="1"/>
    <col min="7430" max="7430" width="20.140625" style="52" customWidth="1"/>
    <col min="7431" max="7440" width="9.140625" style="52"/>
    <col min="7441" max="7441" width="10.7109375" style="52" bestFit="1" customWidth="1"/>
    <col min="7442" max="7680" width="9.140625" style="52"/>
    <col min="7681" max="7681" width="6.7109375" style="52" customWidth="1"/>
    <col min="7682" max="7682" width="23.7109375" style="52" customWidth="1"/>
    <col min="7683" max="7683" width="20.140625" style="52" customWidth="1"/>
    <col min="7684" max="7684" width="21.5703125" style="52" customWidth="1"/>
    <col min="7685" max="7685" width="21" style="52" customWidth="1"/>
    <col min="7686" max="7686" width="20.140625" style="52" customWidth="1"/>
    <col min="7687" max="7696" width="9.140625" style="52"/>
    <col min="7697" max="7697" width="10.7109375" style="52" bestFit="1" customWidth="1"/>
    <col min="7698" max="7936" width="9.140625" style="52"/>
    <col min="7937" max="7937" width="6.7109375" style="52" customWidth="1"/>
    <col min="7938" max="7938" width="23.7109375" style="52" customWidth="1"/>
    <col min="7939" max="7939" width="20.140625" style="52" customWidth="1"/>
    <col min="7940" max="7940" width="21.5703125" style="52" customWidth="1"/>
    <col min="7941" max="7941" width="21" style="52" customWidth="1"/>
    <col min="7942" max="7942" width="20.140625" style="52" customWidth="1"/>
    <col min="7943" max="7952" width="9.140625" style="52"/>
    <col min="7953" max="7953" width="10.7109375" style="52" bestFit="1" customWidth="1"/>
    <col min="7954" max="8192" width="9.140625" style="52"/>
    <col min="8193" max="8193" width="6.7109375" style="52" customWidth="1"/>
    <col min="8194" max="8194" width="23.7109375" style="52" customWidth="1"/>
    <col min="8195" max="8195" width="20.140625" style="52" customWidth="1"/>
    <col min="8196" max="8196" width="21.5703125" style="52" customWidth="1"/>
    <col min="8197" max="8197" width="21" style="52" customWidth="1"/>
    <col min="8198" max="8198" width="20.140625" style="52" customWidth="1"/>
    <col min="8199" max="8208" width="9.140625" style="52"/>
    <col min="8209" max="8209" width="10.7109375" style="52" bestFit="1" customWidth="1"/>
    <col min="8210" max="8448" width="9.140625" style="52"/>
    <col min="8449" max="8449" width="6.7109375" style="52" customWidth="1"/>
    <col min="8450" max="8450" width="23.7109375" style="52" customWidth="1"/>
    <col min="8451" max="8451" width="20.140625" style="52" customWidth="1"/>
    <col min="8452" max="8452" width="21.5703125" style="52" customWidth="1"/>
    <col min="8453" max="8453" width="21" style="52" customWidth="1"/>
    <col min="8454" max="8454" width="20.140625" style="52" customWidth="1"/>
    <col min="8455" max="8464" width="9.140625" style="52"/>
    <col min="8465" max="8465" width="10.7109375" style="52" bestFit="1" customWidth="1"/>
    <col min="8466" max="8704" width="9.140625" style="52"/>
    <col min="8705" max="8705" width="6.7109375" style="52" customWidth="1"/>
    <col min="8706" max="8706" width="23.7109375" style="52" customWidth="1"/>
    <col min="8707" max="8707" width="20.140625" style="52" customWidth="1"/>
    <col min="8708" max="8708" width="21.5703125" style="52" customWidth="1"/>
    <col min="8709" max="8709" width="21" style="52" customWidth="1"/>
    <col min="8710" max="8710" width="20.140625" style="52" customWidth="1"/>
    <col min="8711" max="8720" width="9.140625" style="52"/>
    <col min="8721" max="8721" width="10.7109375" style="52" bestFit="1" customWidth="1"/>
    <col min="8722" max="8960" width="9.140625" style="52"/>
    <col min="8961" max="8961" width="6.7109375" style="52" customWidth="1"/>
    <col min="8962" max="8962" width="23.7109375" style="52" customWidth="1"/>
    <col min="8963" max="8963" width="20.140625" style="52" customWidth="1"/>
    <col min="8964" max="8964" width="21.5703125" style="52" customWidth="1"/>
    <col min="8965" max="8965" width="21" style="52" customWidth="1"/>
    <col min="8966" max="8966" width="20.140625" style="52" customWidth="1"/>
    <col min="8967" max="8976" width="9.140625" style="52"/>
    <col min="8977" max="8977" width="10.7109375" style="52" bestFit="1" customWidth="1"/>
    <col min="8978" max="9216" width="9.140625" style="52"/>
    <col min="9217" max="9217" width="6.7109375" style="52" customWidth="1"/>
    <col min="9218" max="9218" width="23.7109375" style="52" customWidth="1"/>
    <col min="9219" max="9219" width="20.140625" style="52" customWidth="1"/>
    <col min="9220" max="9220" width="21.5703125" style="52" customWidth="1"/>
    <col min="9221" max="9221" width="21" style="52" customWidth="1"/>
    <col min="9222" max="9222" width="20.140625" style="52" customWidth="1"/>
    <col min="9223" max="9232" width="9.140625" style="52"/>
    <col min="9233" max="9233" width="10.7109375" style="52" bestFit="1" customWidth="1"/>
    <col min="9234" max="9472" width="9.140625" style="52"/>
    <col min="9473" max="9473" width="6.7109375" style="52" customWidth="1"/>
    <col min="9474" max="9474" width="23.7109375" style="52" customWidth="1"/>
    <col min="9475" max="9475" width="20.140625" style="52" customWidth="1"/>
    <col min="9476" max="9476" width="21.5703125" style="52" customWidth="1"/>
    <col min="9477" max="9477" width="21" style="52" customWidth="1"/>
    <col min="9478" max="9478" width="20.140625" style="52" customWidth="1"/>
    <col min="9479" max="9488" width="9.140625" style="52"/>
    <col min="9489" max="9489" width="10.7109375" style="52" bestFit="1" customWidth="1"/>
    <col min="9490" max="9728" width="9.140625" style="52"/>
    <col min="9729" max="9729" width="6.7109375" style="52" customWidth="1"/>
    <col min="9730" max="9730" width="23.7109375" style="52" customWidth="1"/>
    <col min="9731" max="9731" width="20.140625" style="52" customWidth="1"/>
    <col min="9732" max="9732" width="21.5703125" style="52" customWidth="1"/>
    <col min="9733" max="9733" width="21" style="52" customWidth="1"/>
    <col min="9734" max="9734" width="20.140625" style="52" customWidth="1"/>
    <col min="9735" max="9744" width="9.140625" style="52"/>
    <col min="9745" max="9745" width="10.7109375" style="52" bestFit="1" customWidth="1"/>
    <col min="9746" max="9984" width="9.140625" style="52"/>
    <col min="9985" max="9985" width="6.7109375" style="52" customWidth="1"/>
    <col min="9986" max="9986" width="23.7109375" style="52" customWidth="1"/>
    <col min="9987" max="9987" width="20.140625" style="52" customWidth="1"/>
    <col min="9988" max="9988" width="21.5703125" style="52" customWidth="1"/>
    <col min="9989" max="9989" width="21" style="52" customWidth="1"/>
    <col min="9990" max="9990" width="20.140625" style="52" customWidth="1"/>
    <col min="9991" max="10000" width="9.140625" style="52"/>
    <col min="10001" max="10001" width="10.7109375" style="52" bestFit="1" customWidth="1"/>
    <col min="10002" max="10240" width="9.140625" style="52"/>
    <col min="10241" max="10241" width="6.7109375" style="52" customWidth="1"/>
    <col min="10242" max="10242" width="23.7109375" style="52" customWidth="1"/>
    <col min="10243" max="10243" width="20.140625" style="52" customWidth="1"/>
    <col min="10244" max="10244" width="21.5703125" style="52" customWidth="1"/>
    <col min="10245" max="10245" width="21" style="52" customWidth="1"/>
    <col min="10246" max="10246" width="20.140625" style="52" customWidth="1"/>
    <col min="10247" max="10256" width="9.140625" style="52"/>
    <col min="10257" max="10257" width="10.7109375" style="52" bestFit="1" customWidth="1"/>
    <col min="10258" max="10496" width="9.140625" style="52"/>
    <col min="10497" max="10497" width="6.7109375" style="52" customWidth="1"/>
    <col min="10498" max="10498" width="23.7109375" style="52" customWidth="1"/>
    <col min="10499" max="10499" width="20.140625" style="52" customWidth="1"/>
    <col min="10500" max="10500" width="21.5703125" style="52" customWidth="1"/>
    <col min="10501" max="10501" width="21" style="52" customWidth="1"/>
    <col min="10502" max="10502" width="20.140625" style="52" customWidth="1"/>
    <col min="10503" max="10512" width="9.140625" style="52"/>
    <col min="10513" max="10513" width="10.7109375" style="52" bestFit="1" customWidth="1"/>
    <col min="10514" max="10752" width="9.140625" style="52"/>
    <col min="10753" max="10753" width="6.7109375" style="52" customWidth="1"/>
    <col min="10754" max="10754" width="23.7109375" style="52" customWidth="1"/>
    <col min="10755" max="10755" width="20.140625" style="52" customWidth="1"/>
    <col min="10756" max="10756" width="21.5703125" style="52" customWidth="1"/>
    <col min="10757" max="10757" width="21" style="52" customWidth="1"/>
    <col min="10758" max="10758" width="20.140625" style="52" customWidth="1"/>
    <col min="10759" max="10768" width="9.140625" style="52"/>
    <col min="10769" max="10769" width="10.7109375" style="52" bestFit="1" customWidth="1"/>
    <col min="10770" max="11008" width="9.140625" style="52"/>
    <col min="11009" max="11009" width="6.7109375" style="52" customWidth="1"/>
    <col min="11010" max="11010" width="23.7109375" style="52" customWidth="1"/>
    <col min="11011" max="11011" width="20.140625" style="52" customWidth="1"/>
    <col min="11012" max="11012" width="21.5703125" style="52" customWidth="1"/>
    <col min="11013" max="11013" width="21" style="52" customWidth="1"/>
    <col min="11014" max="11014" width="20.140625" style="52" customWidth="1"/>
    <col min="11015" max="11024" width="9.140625" style="52"/>
    <col min="11025" max="11025" width="10.7109375" style="52" bestFit="1" customWidth="1"/>
    <col min="11026" max="11264" width="9.140625" style="52"/>
    <col min="11265" max="11265" width="6.7109375" style="52" customWidth="1"/>
    <col min="11266" max="11266" width="23.7109375" style="52" customWidth="1"/>
    <col min="11267" max="11267" width="20.140625" style="52" customWidth="1"/>
    <col min="11268" max="11268" width="21.5703125" style="52" customWidth="1"/>
    <col min="11269" max="11269" width="21" style="52" customWidth="1"/>
    <col min="11270" max="11270" width="20.140625" style="52" customWidth="1"/>
    <col min="11271" max="11280" width="9.140625" style="52"/>
    <col min="11281" max="11281" width="10.7109375" style="52" bestFit="1" customWidth="1"/>
    <col min="11282" max="11520" width="9.140625" style="52"/>
    <col min="11521" max="11521" width="6.7109375" style="52" customWidth="1"/>
    <col min="11522" max="11522" width="23.7109375" style="52" customWidth="1"/>
    <col min="11523" max="11523" width="20.140625" style="52" customWidth="1"/>
    <col min="11524" max="11524" width="21.5703125" style="52" customWidth="1"/>
    <col min="11525" max="11525" width="21" style="52" customWidth="1"/>
    <col min="11526" max="11526" width="20.140625" style="52" customWidth="1"/>
    <col min="11527" max="11536" width="9.140625" style="52"/>
    <col min="11537" max="11537" width="10.7109375" style="52" bestFit="1" customWidth="1"/>
    <col min="11538" max="11776" width="9.140625" style="52"/>
    <col min="11777" max="11777" width="6.7109375" style="52" customWidth="1"/>
    <col min="11778" max="11778" width="23.7109375" style="52" customWidth="1"/>
    <col min="11779" max="11779" width="20.140625" style="52" customWidth="1"/>
    <col min="11780" max="11780" width="21.5703125" style="52" customWidth="1"/>
    <col min="11781" max="11781" width="21" style="52" customWidth="1"/>
    <col min="11782" max="11782" width="20.140625" style="52" customWidth="1"/>
    <col min="11783" max="11792" width="9.140625" style="52"/>
    <col min="11793" max="11793" width="10.7109375" style="52" bestFit="1" customWidth="1"/>
    <col min="11794" max="12032" width="9.140625" style="52"/>
    <col min="12033" max="12033" width="6.7109375" style="52" customWidth="1"/>
    <col min="12034" max="12034" width="23.7109375" style="52" customWidth="1"/>
    <col min="12035" max="12035" width="20.140625" style="52" customWidth="1"/>
    <col min="12036" max="12036" width="21.5703125" style="52" customWidth="1"/>
    <col min="12037" max="12037" width="21" style="52" customWidth="1"/>
    <col min="12038" max="12038" width="20.140625" style="52" customWidth="1"/>
    <col min="12039" max="12048" width="9.140625" style="52"/>
    <col min="12049" max="12049" width="10.7109375" style="52" bestFit="1" customWidth="1"/>
    <col min="12050" max="12288" width="9.140625" style="52"/>
    <col min="12289" max="12289" width="6.7109375" style="52" customWidth="1"/>
    <col min="12290" max="12290" width="23.7109375" style="52" customWidth="1"/>
    <col min="12291" max="12291" width="20.140625" style="52" customWidth="1"/>
    <col min="12292" max="12292" width="21.5703125" style="52" customWidth="1"/>
    <col min="12293" max="12293" width="21" style="52" customWidth="1"/>
    <col min="12294" max="12294" width="20.140625" style="52" customWidth="1"/>
    <col min="12295" max="12304" width="9.140625" style="52"/>
    <col min="12305" max="12305" width="10.7109375" style="52" bestFit="1" customWidth="1"/>
    <col min="12306" max="12544" width="9.140625" style="52"/>
    <col min="12545" max="12545" width="6.7109375" style="52" customWidth="1"/>
    <col min="12546" max="12546" width="23.7109375" style="52" customWidth="1"/>
    <col min="12547" max="12547" width="20.140625" style="52" customWidth="1"/>
    <col min="12548" max="12548" width="21.5703125" style="52" customWidth="1"/>
    <col min="12549" max="12549" width="21" style="52" customWidth="1"/>
    <col min="12550" max="12550" width="20.140625" style="52" customWidth="1"/>
    <col min="12551" max="12560" width="9.140625" style="52"/>
    <col min="12561" max="12561" width="10.7109375" style="52" bestFit="1" customWidth="1"/>
    <col min="12562" max="12800" width="9.140625" style="52"/>
    <col min="12801" max="12801" width="6.7109375" style="52" customWidth="1"/>
    <col min="12802" max="12802" width="23.7109375" style="52" customWidth="1"/>
    <col min="12803" max="12803" width="20.140625" style="52" customWidth="1"/>
    <col min="12804" max="12804" width="21.5703125" style="52" customWidth="1"/>
    <col min="12805" max="12805" width="21" style="52" customWidth="1"/>
    <col min="12806" max="12806" width="20.140625" style="52" customWidth="1"/>
    <col min="12807" max="12816" width="9.140625" style="52"/>
    <col min="12817" max="12817" width="10.7109375" style="52" bestFit="1" customWidth="1"/>
    <col min="12818" max="13056" width="9.140625" style="52"/>
    <col min="13057" max="13057" width="6.7109375" style="52" customWidth="1"/>
    <col min="13058" max="13058" width="23.7109375" style="52" customWidth="1"/>
    <col min="13059" max="13059" width="20.140625" style="52" customWidth="1"/>
    <col min="13060" max="13060" width="21.5703125" style="52" customWidth="1"/>
    <col min="13061" max="13061" width="21" style="52" customWidth="1"/>
    <col min="13062" max="13062" width="20.140625" style="52" customWidth="1"/>
    <col min="13063" max="13072" width="9.140625" style="52"/>
    <col min="13073" max="13073" width="10.7109375" style="52" bestFit="1" customWidth="1"/>
    <col min="13074" max="13312" width="9.140625" style="52"/>
    <col min="13313" max="13313" width="6.7109375" style="52" customWidth="1"/>
    <col min="13314" max="13314" width="23.7109375" style="52" customWidth="1"/>
    <col min="13315" max="13315" width="20.140625" style="52" customWidth="1"/>
    <col min="13316" max="13316" width="21.5703125" style="52" customWidth="1"/>
    <col min="13317" max="13317" width="21" style="52" customWidth="1"/>
    <col min="13318" max="13318" width="20.140625" style="52" customWidth="1"/>
    <col min="13319" max="13328" width="9.140625" style="52"/>
    <col min="13329" max="13329" width="10.7109375" style="52" bestFit="1" customWidth="1"/>
    <col min="13330" max="13568" width="9.140625" style="52"/>
    <col min="13569" max="13569" width="6.7109375" style="52" customWidth="1"/>
    <col min="13570" max="13570" width="23.7109375" style="52" customWidth="1"/>
    <col min="13571" max="13571" width="20.140625" style="52" customWidth="1"/>
    <col min="13572" max="13572" width="21.5703125" style="52" customWidth="1"/>
    <col min="13573" max="13573" width="21" style="52" customWidth="1"/>
    <col min="13574" max="13574" width="20.140625" style="52" customWidth="1"/>
    <col min="13575" max="13584" width="9.140625" style="52"/>
    <col min="13585" max="13585" width="10.7109375" style="52" bestFit="1" customWidth="1"/>
    <col min="13586" max="13824" width="9.140625" style="52"/>
    <col min="13825" max="13825" width="6.7109375" style="52" customWidth="1"/>
    <col min="13826" max="13826" width="23.7109375" style="52" customWidth="1"/>
    <col min="13827" max="13827" width="20.140625" style="52" customWidth="1"/>
    <col min="13828" max="13828" width="21.5703125" style="52" customWidth="1"/>
    <col min="13829" max="13829" width="21" style="52" customWidth="1"/>
    <col min="13830" max="13830" width="20.140625" style="52" customWidth="1"/>
    <col min="13831" max="13840" width="9.140625" style="52"/>
    <col min="13841" max="13841" width="10.7109375" style="52" bestFit="1" customWidth="1"/>
    <col min="13842" max="14080" width="9.140625" style="52"/>
    <col min="14081" max="14081" width="6.7109375" style="52" customWidth="1"/>
    <col min="14082" max="14082" width="23.7109375" style="52" customWidth="1"/>
    <col min="14083" max="14083" width="20.140625" style="52" customWidth="1"/>
    <col min="14084" max="14084" width="21.5703125" style="52" customWidth="1"/>
    <col min="14085" max="14085" width="21" style="52" customWidth="1"/>
    <col min="14086" max="14086" width="20.140625" style="52" customWidth="1"/>
    <col min="14087" max="14096" width="9.140625" style="52"/>
    <col min="14097" max="14097" width="10.7109375" style="52" bestFit="1" customWidth="1"/>
    <col min="14098" max="14336" width="9.140625" style="52"/>
    <col min="14337" max="14337" width="6.7109375" style="52" customWidth="1"/>
    <col min="14338" max="14338" width="23.7109375" style="52" customWidth="1"/>
    <col min="14339" max="14339" width="20.140625" style="52" customWidth="1"/>
    <col min="14340" max="14340" width="21.5703125" style="52" customWidth="1"/>
    <col min="14341" max="14341" width="21" style="52" customWidth="1"/>
    <col min="14342" max="14342" width="20.140625" style="52" customWidth="1"/>
    <col min="14343" max="14352" width="9.140625" style="52"/>
    <col min="14353" max="14353" width="10.7109375" style="52" bestFit="1" customWidth="1"/>
    <col min="14354" max="14592" width="9.140625" style="52"/>
    <col min="14593" max="14593" width="6.7109375" style="52" customWidth="1"/>
    <col min="14594" max="14594" width="23.7109375" style="52" customWidth="1"/>
    <col min="14595" max="14595" width="20.140625" style="52" customWidth="1"/>
    <col min="14596" max="14596" width="21.5703125" style="52" customWidth="1"/>
    <col min="14597" max="14597" width="21" style="52" customWidth="1"/>
    <col min="14598" max="14598" width="20.140625" style="52" customWidth="1"/>
    <col min="14599" max="14608" width="9.140625" style="52"/>
    <col min="14609" max="14609" width="10.7109375" style="52" bestFit="1" customWidth="1"/>
    <col min="14610" max="14848" width="9.140625" style="52"/>
    <col min="14849" max="14849" width="6.7109375" style="52" customWidth="1"/>
    <col min="14850" max="14850" width="23.7109375" style="52" customWidth="1"/>
    <col min="14851" max="14851" width="20.140625" style="52" customWidth="1"/>
    <col min="14852" max="14852" width="21.5703125" style="52" customWidth="1"/>
    <col min="14853" max="14853" width="21" style="52" customWidth="1"/>
    <col min="14854" max="14854" width="20.140625" style="52" customWidth="1"/>
    <col min="14855" max="14864" width="9.140625" style="52"/>
    <col min="14865" max="14865" width="10.7109375" style="52" bestFit="1" customWidth="1"/>
    <col min="14866" max="15104" width="9.140625" style="52"/>
    <col min="15105" max="15105" width="6.7109375" style="52" customWidth="1"/>
    <col min="15106" max="15106" width="23.7109375" style="52" customWidth="1"/>
    <col min="15107" max="15107" width="20.140625" style="52" customWidth="1"/>
    <col min="15108" max="15108" width="21.5703125" style="52" customWidth="1"/>
    <col min="15109" max="15109" width="21" style="52" customWidth="1"/>
    <col min="15110" max="15110" width="20.140625" style="52" customWidth="1"/>
    <col min="15111" max="15120" width="9.140625" style="52"/>
    <col min="15121" max="15121" width="10.7109375" style="52" bestFit="1" customWidth="1"/>
    <col min="15122" max="15360" width="9.140625" style="52"/>
    <col min="15361" max="15361" width="6.7109375" style="52" customWidth="1"/>
    <col min="15362" max="15362" width="23.7109375" style="52" customWidth="1"/>
    <col min="15363" max="15363" width="20.140625" style="52" customWidth="1"/>
    <col min="15364" max="15364" width="21.5703125" style="52" customWidth="1"/>
    <col min="15365" max="15365" width="21" style="52" customWidth="1"/>
    <col min="15366" max="15366" width="20.140625" style="52" customWidth="1"/>
    <col min="15367" max="15376" width="9.140625" style="52"/>
    <col min="15377" max="15377" width="10.7109375" style="52" bestFit="1" customWidth="1"/>
    <col min="15378" max="15616" width="9.140625" style="52"/>
    <col min="15617" max="15617" width="6.7109375" style="52" customWidth="1"/>
    <col min="15618" max="15618" width="23.7109375" style="52" customWidth="1"/>
    <col min="15619" max="15619" width="20.140625" style="52" customWidth="1"/>
    <col min="15620" max="15620" width="21.5703125" style="52" customWidth="1"/>
    <col min="15621" max="15621" width="21" style="52" customWidth="1"/>
    <col min="15622" max="15622" width="20.140625" style="52" customWidth="1"/>
    <col min="15623" max="15632" width="9.140625" style="52"/>
    <col min="15633" max="15633" width="10.7109375" style="52" bestFit="1" customWidth="1"/>
    <col min="15634" max="15872" width="9.140625" style="52"/>
    <col min="15873" max="15873" width="6.7109375" style="52" customWidth="1"/>
    <col min="15874" max="15874" width="23.7109375" style="52" customWidth="1"/>
    <col min="15875" max="15875" width="20.140625" style="52" customWidth="1"/>
    <col min="15876" max="15876" width="21.5703125" style="52" customWidth="1"/>
    <col min="15877" max="15877" width="21" style="52" customWidth="1"/>
    <col min="15878" max="15878" width="20.140625" style="52" customWidth="1"/>
    <col min="15879" max="15888" width="9.140625" style="52"/>
    <col min="15889" max="15889" width="10.7109375" style="52" bestFit="1" customWidth="1"/>
    <col min="15890" max="16128" width="9.140625" style="52"/>
    <col min="16129" max="16129" width="6.7109375" style="52" customWidth="1"/>
    <col min="16130" max="16130" width="23.7109375" style="52" customWidth="1"/>
    <col min="16131" max="16131" width="20.140625" style="52" customWidth="1"/>
    <col min="16132" max="16132" width="21.5703125" style="52" customWidth="1"/>
    <col min="16133" max="16133" width="21" style="52" customWidth="1"/>
    <col min="16134" max="16134" width="20.140625" style="52" customWidth="1"/>
    <col min="16135" max="16144" width="9.140625" style="52"/>
    <col min="16145" max="16145" width="10.7109375" style="52" bestFit="1" customWidth="1"/>
    <col min="16146" max="16384" width="9.140625" style="52"/>
  </cols>
  <sheetData>
    <row r="1" spans="1:17" ht="58.5" customHeight="1">
      <c r="A1" s="444" t="s">
        <v>239</v>
      </c>
      <c r="B1" s="444"/>
      <c r="C1" s="444"/>
      <c r="D1" s="444"/>
      <c r="E1" s="444"/>
      <c r="F1" s="444"/>
    </row>
    <row r="2" spans="1:17" s="62" customFormat="1" ht="39.75" customHeight="1">
      <c r="A2" s="444"/>
      <c r="B2" s="444"/>
      <c r="C2" s="444"/>
      <c r="D2" s="444"/>
      <c r="E2" s="444"/>
      <c r="F2" s="444"/>
    </row>
    <row r="3" spans="1:17" s="62" customFormat="1" ht="52.5" customHeight="1">
      <c r="A3" s="285" t="s">
        <v>20</v>
      </c>
      <c r="B3" s="445" t="s">
        <v>19</v>
      </c>
      <c r="C3" s="446" t="s">
        <v>27</v>
      </c>
      <c r="D3" s="447"/>
      <c r="E3" s="446" t="s">
        <v>28</v>
      </c>
      <c r="F3" s="448"/>
    </row>
    <row r="4" spans="1:17" s="62" customFormat="1" ht="43.5" customHeight="1">
      <c r="A4" s="285"/>
      <c r="B4" s="445"/>
      <c r="C4" s="449" t="s">
        <v>240</v>
      </c>
      <c r="D4" s="449" t="s">
        <v>241</v>
      </c>
      <c r="E4" s="449" t="s">
        <v>242</v>
      </c>
      <c r="F4" s="449" t="s">
        <v>243</v>
      </c>
    </row>
    <row r="5" spans="1:17" s="53" customFormat="1" ht="27.95" customHeight="1" thickBot="1">
      <c r="A5" s="450"/>
      <c r="B5" s="451"/>
      <c r="C5" s="452"/>
      <c r="D5" s="452"/>
      <c r="E5" s="452"/>
      <c r="F5" s="452"/>
      <c r="M5" s="54"/>
      <c r="N5" s="54"/>
      <c r="O5" s="54"/>
    </row>
    <row r="6" spans="1:17" s="53" customFormat="1" ht="27.95" customHeight="1" thickTop="1">
      <c r="A6" s="186">
        <v>1</v>
      </c>
      <c r="B6" s="112" t="s">
        <v>18</v>
      </c>
      <c r="C6" s="189">
        <v>45</v>
      </c>
      <c r="D6" s="189">
        <v>47</v>
      </c>
      <c r="E6" s="189">
        <v>3728</v>
      </c>
      <c r="F6" s="189">
        <v>4006</v>
      </c>
      <c r="M6" s="54"/>
      <c r="N6" s="54"/>
      <c r="O6" s="54"/>
    </row>
    <row r="7" spans="1:17" s="53" customFormat="1" ht="27.95" customHeight="1">
      <c r="A7" s="196">
        <v>2</v>
      </c>
      <c r="B7" s="115" t="s">
        <v>17</v>
      </c>
      <c r="C7" s="224">
        <v>22</v>
      </c>
      <c r="D7" s="224">
        <v>23</v>
      </c>
      <c r="E7" s="224">
        <v>1909</v>
      </c>
      <c r="F7" s="224">
        <v>2012</v>
      </c>
      <c r="M7" s="54"/>
      <c r="N7" s="54"/>
      <c r="O7" s="54"/>
    </row>
    <row r="8" spans="1:17" s="53" customFormat="1" ht="27.95" customHeight="1">
      <c r="A8" s="204">
        <v>3</v>
      </c>
      <c r="B8" s="118" t="s">
        <v>16</v>
      </c>
      <c r="C8" s="211">
        <v>40</v>
      </c>
      <c r="D8" s="211">
        <v>48</v>
      </c>
      <c r="E8" s="211">
        <v>5155</v>
      </c>
      <c r="F8" s="211">
        <v>5377</v>
      </c>
      <c r="M8" s="54"/>
      <c r="N8" s="54"/>
      <c r="O8" s="54"/>
    </row>
    <row r="9" spans="1:17" s="53" customFormat="1" ht="27.95" customHeight="1">
      <c r="A9" s="196">
        <v>4</v>
      </c>
      <c r="B9" s="115" t="s">
        <v>15</v>
      </c>
      <c r="C9" s="224">
        <v>299</v>
      </c>
      <c r="D9" s="224">
        <v>346</v>
      </c>
      <c r="E9" s="224">
        <v>17377</v>
      </c>
      <c r="F9" s="224">
        <v>18340</v>
      </c>
      <c r="M9" s="54"/>
      <c r="N9" s="54"/>
      <c r="O9" s="54"/>
      <c r="Q9" s="55"/>
    </row>
    <row r="10" spans="1:17" s="53" customFormat="1" ht="27.95" customHeight="1">
      <c r="A10" s="204">
        <v>5</v>
      </c>
      <c r="B10" s="118" t="s">
        <v>14</v>
      </c>
      <c r="C10" s="211">
        <v>101</v>
      </c>
      <c r="D10" s="211">
        <v>107</v>
      </c>
      <c r="E10" s="211">
        <v>8376</v>
      </c>
      <c r="F10" s="211">
        <v>8743</v>
      </c>
      <c r="M10" s="54"/>
      <c r="N10" s="54"/>
      <c r="O10" s="54"/>
      <c r="Q10" s="55"/>
    </row>
    <row r="11" spans="1:17" s="53" customFormat="1" ht="27.95" customHeight="1">
      <c r="A11" s="196">
        <v>6</v>
      </c>
      <c r="B11" s="115" t="s">
        <v>13</v>
      </c>
      <c r="C11" s="224">
        <v>157</v>
      </c>
      <c r="D11" s="224">
        <v>173</v>
      </c>
      <c r="E11" s="224">
        <v>14439</v>
      </c>
      <c r="F11" s="224">
        <v>15074</v>
      </c>
      <c r="M11" s="54"/>
      <c r="N11" s="54"/>
      <c r="O11" s="54"/>
      <c r="Q11" s="55"/>
    </row>
    <row r="12" spans="1:17" s="53" customFormat="1" ht="27.95" customHeight="1">
      <c r="A12" s="204">
        <v>7</v>
      </c>
      <c r="B12" s="118" t="s">
        <v>12</v>
      </c>
      <c r="C12" s="211">
        <v>83</v>
      </c>
      <c r="D12" s="211">
        <v>93</v>
      </c>
      <c r="E12" s="211">
        <v>4423</v>
      </c>
      <c r="F12" s="211">
        <v>4629</v>
      </c>
      <c r="M12" s="54"/>
      <c r="N12" s="54"/>
      <c r="O12" s="54"/>
    </row>
    <row r="13" spans="1:17" s="53" customFormat="1" ht="27.95" customHeight="1">
      <c r="A13" s="196">
        <v>8</v>
      </c>
      <c r="B13" s="115" t="s">
        <v>11</v>
      </c>
      <c r="C13" s="224">
        <v>66</v>
      </c>
      <c r="D13" s="224">
        <v>72</v>
      </c>
      <c r="E13" s="224">
        <v>4776</v>
      </c>
      <c r="F13" s="224">
        <v>4983</v>
      </c>
      <c r="M13" s="54"/>
      <c r="N13" s="54"/>
      <c r="O13" s="54"/>
    </row>
    <row r="14" spans="1:17" s="53" customFormat="1" ht="27.95" customHeight="1">
      <c r="A14" s="204">
        <v>9</v>
      </c>
      <c r="B14" s="118" t="s">
        <v>10</v>
      </c>
      <c r="C14" s="211">
        <v>68</v>
      </c>
      <c r="D14" s="211">
        <v>77</v>
      </c>
      <c r="E14" s="211">
        <v>5546</v>
      </c>
      <c r="F14" s="211">
        <v>5901</v>
      </c>
      <c r="M14" s="54"/>
      <c r="N14" s="54"/>
      <c r="O14" s="54"/>
    </row>
    <row r="15" spans="1:17" s="53" customFormat="1" ht="27.95" customHeight="1">
      <c r="A15" s="196">
        <v>10</v>
      </c>
      <c r="B15" s="115" t="s">
        <v>9</v>
      </c>
      <c r="C15" s="224">
        <v>22</v>
      </c>
      <c r="D15" s="224">
        <v>25</v>
      </c>
      <c r="E15" s="224">
        <v>1821</v>
      </c>
      <c r="F15" s="224">
        <v>1945</v>
      </c>
      <c r="M15" s="54"/>
      <c r="N15" s="54"/>
      <c r="O15" s="54"/>
    </row>
    <row r="16" spans="1:17" s="53" customFormat="1" ht="27.95" customHeight="1">
      <c r="A16" s="204">
        <v>11</v>
      </c>
      <c r="B16" s="118" t="s">
        <v>8</v>
      </c>
      <c r="C16" s="211">
        <v>58</v>
      </c>
      <c r="D16" s="211">
        <v>65</v>
      </c>
      <c r="E16" s="211">
        <v>3659</v>
      </c>
      <c r="F16" s="211">
        <v>3887</v>
      </c>
      <c r="M16" s="54"/>
      <c r="N16" s="54"/>
      <c r="O16" s="54"/>
    </row>
    <row r="17" spans="1:15" s="53" customFormat="1" ht="27.95" customHeight="1">
      <c r="A17" s="196">
        <v>12</v>
      </c>
      <c r="B17" s="115" t="s">
        <v>7</v>
      </c>
      <c r="C17" s="224">
        <v>49</v>
      </c>
      <c r="D17" s="224">
        <v>51</v>
      </c>
      <c r="E17" s="224">
        <v>4462</v>
      </c>
      <c r="F17" s="224">
        <v>4692</v>
      </c>
      <c r="M17" s="54"/>
      <c r="N17" s="54"/>
      <c r="O17" s="54"/>
    </row>
    <row r="18" spans="1:15" s="53" customFormat="1" ht="27.95" customHeight="1">
      <c r="A18" s="204">
        <v>13</v>
      </c>
      <c r="B18" s="118" t="s">
        <v>6</v>
      </c>
      <c r="C18" s="211">
        <v>27</v>
      </c>
      <c r="D18" s="211">
        <v>31</v>
      </c>
      <c r="E18" s="211">
        <v>2418</v>
      </c>
      <c r="F18" s="211">
        <v>2577</v>
      </c>
      <c r="M18" s="54"/>
      <c r="N18" s="54"/>
      <c r="O18" s="54"/>
    </row>
    <row r="19" spans="1:15" s="53" customFormat="1" ht="27.95" customHeight="1">
      <c r="A19" s="196">
        <v>14</v>
      </c>
      <c r="B19" s="115" t="s">
        <v>5</v>
      </c>
      <c r="C19" s="224">
        <v>50</v>
      </c>
      <c r="D19" s="224">
        <v>52</v>
      </c>
      <c r="E19" s="224">
        <v>3237</v>
      </c>
      <c r="F19" s="224">
        <v>3381</v>
      </c>
      <c r="M19" s="54"/>
      <c r="N19" s="54"/>
      <c r="O19" s="54"/>
    </row>
    <row r="20" spans="1:15" s="53" customFormat="1" ht="27.95" customHeight="1">
      <c r="A20" s="204">
        <v>15</v>
      </c>
      <c r="B20" s="118" t="s">
        <v>4</v>
      </c>
      <c r="C20" s="211">
        <v>36</v>
      </c>
      <c r="D20" s="211">
        <v>41</v>
      </c>
      <c r="E20" s="211">
        <v>2587</v>
      </c>
      <c r="F20" s="211">
        <v>2793</v>
      </c>
      <c r="M20" s="54"/>
      <c r="N20" s="54"/>
      <c r="O20" s="54"/>
    </row>
    <row r="21" spans="1:15" s="53" customFormat="1" ht="27.95" customHeight="1">
      <c r="A21" s="196">
        <v>16</v>
      </c>
      <c r="B21" s="115" t="s">
        <v>3</v>
      </c>
      <c r="C21" s="224">
        <v>75</v>
      </c>
      <c r="D21" s="224">
        <v>78</v>
      </c>
      <c r="E21" s="224">
        <v>8846</v>
      </c>
      <c r="F21" s="224">
        <v>9205</v>
      </c>
      <c r="M21" s="54"/>
      <c r="N21" s="54"/>
      <c r="O21" s="54"/>
    </row>
    <row r="22" spans="1:15" s="53" customFormat="1" ht="27.95" customHeight="1">
      <c r="A22" s="204">
        <v>17</v>
      </c>
      <c r="B22" s="118" t="s">
        <v>2</v>
      </c>
      <c r="C22" s="211">
        <v>69</v>
      </c>
      <c r="D22" s="211">
        <v>77</v>
      </c>
      <c r="E22" s="211">
        <v>4861</v>
      </c>
      <c r="F22" s="211">
        <v>5113</v>
      </c>
      <c r="M22" s="54"/>
      <c r="N22" s="54"/>
      <c r="O22" s="54"/>
    </row>
    <row r="23" spans="1:15" s="53" customFormat="1" ht="41.25" customHeight="1">
      <c r="A23" s="196">
        <v>18</v>
      </c>
      <c r="B23" s="115" t="s">
        <v>1</v>
      </c>
      <c r="C23" s="224">
        <v>75</v>
      </c>
      <c r="D23" s="224">
        <v>87</v>
      </c>
      <c r="E23" s="224">
        <v>6429</v>
      </c>
      <c r="F23" s="224">
        <v>6827</v>
      </c>
    </row>
    <row r="24" spans="1:15" s="56" customFormat="1" ht="18">
      <c r="A24" s="453"/>
      <c r="B24" s="334" t="s">
        <v>0</v>
      </c>
      <c r="C24" s="454">
        <f>SUM(C6:C23)</f>
        <v>1342</v>
      </c>
      <c r="D24" s="454">
        <f>SUM(D6:D23)</f>
        <v>1493</v>
      </c>
      <c r="E24" s="454">
        <f>SUM(E6:E23)</f>
        <v>104049</v>
      </c>
      <c r="F24" s="454">
        <f>SUM(F6:F23)</f>
        <v>109485</v>
      </c>
    </row>
    <row r="25" spans="1:15" ht="15">
      <c r="C25" s="58"/>
      <c r="D25" s="58"/>
      <c r="E25" s="59"/>
      <c r="F25" s="59"/>
    </row>
    <row r="27" spans="1:15" ht="27.75" customHeight="1">
      <c r="C27" s="60"/>
      <c r="D27" s="60"/>
      <c r="E27" s="61"/>
      <c r="F27" s="61"/>
    </row>
  </sheetData>
  <mergeCells count="10">
    <mergeCell ref="E4:E5"/>
    <mergeCell ref="F4:F5"/>
    <mergeCell ref="A1:F1"/>
    <mergeCell ref="A2:F2"/>
    <mergeCell ref="A3:A5"/>
    <mergeCell ref="B3:B5"/>
    <mergeCell ref="C3:D3"/>
    <mergeCell ref="E3:F3"/>
    <mergeCell ref="C4:C5"/>
    <mergeCell ref="D4:D5"/>
  </mergeCells>
  <printOptions horizontalCentered="1"/>
  <pageMargins left="0.7" right="0.7" top="0.75" bottom="0.75" header="0.3" footer="0.3"/>
  <pageSetup paperSize="9" scale="7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="70" zoomScaleNormal="70" workbookViewId="0">
      <selection activeCell="K14" sqref="K14"/>
    </sheetView>
  </sheetViews>
  <sheetFormatPr defaultColWidth="9.140625" defaultRowHeight="12.75"/>
  <cols>
    <col min="1" max="1" width="6" style="22" customWidth="1"/>
    <col min="2" max="2" width="23" style="22" customWidth="1"/>
    <col min="3" max="3" width="20.7109375" style="22" customWidth="1"/>
    <col min="4" max="4" width="19.28515625" style="22" customWidth="1"/>
    <col min="5" max="5" width="20" style="22" customWidth="1"/>
    <col min="6" max="6" width="20.140625" style="22" customWidth="1"/>
    <col min="7" max="16384" width="9.140625" style="22"/>
  </cols>
  <sheetData>
    <row r="1" spans="1:6" s="21" customFormat="1" ht="76.150000000000006" customHeight="1">
      <c r="A1" s="444" t="s">
        <v>191</v>
      </c>
      <c r="B1" s="444"/>
      <c r="C1" s="444"/>
      <c r="D1" s="444"/>
      <c r="E1" s="444"/>
      <c r="F1" s="444"/>
    </row>
    <row r="2" spans="1:6" s="21" customFormat="1" ht="28.15" customHeight="1">
      <c r="A2" s="455" t="s">
        <v>244</v>
      </c>
      <c r="B2" s="455"/>
      <c r="C2" s="455"/>
      <c r="D2" s="455"/>
      <c r="E2" s="455"/>
      <c r="F2" s="455"/>
    </row>
    <row r="3" spans="1:6" ht="39" customHeight="1">
      <c r="A3" s="456" t="s">
        <v>29</v>
      </c>
      <c r="B3" s="456" t="s">
        <v>19</v>
      </c>
      <c r="C3" s="466" t="s">
        <v>141</v>
      </c>
      <c r="D3" s="467"/>
      <c r="E3" s="466" t="s">
        <v>142</v>
      </c>
      <c r="F3" s="467"/>
    </row>
    <row r="4" spans="1:6" s="23" customFormat="1" ht="25.15" customHeight="1">
      <c r="A4" s="457"/>
      <c r="B4" s="457"/>
      <c r="C4" s="468"/>
      <c r="D4" s="469"/>
      <c r="E4" s="468"/>
      <c r="F4" s="469"/>
    </row>
    <row r="5" spans="1:6" s="24" customFormat="1" ht="21.75" customHeight="1">
      <c r="A5" s="457"/>
      <c r="B5" s="457"/>
      <c r="C5" s="464" t="s">
        <v>144</v>
      </c>
      <c r="D5" s="464" t="s">
        <v>145</v>
      </c>
      <c r="E5" s="464" t="s">
        <v>146</v>
      </c>
      <c r="F5" s="464" t="s">
        <v>145</v>
      </c>
    </row>
    <row r="6" spans="1:6" s="25" customFormat="1" ht="41.25" customHeight="1" thickBot="1">
      <c r="A6" s="458"/>
      <c r="B6" s="458"/>
      <c r="C6" s="465"/>
      <c r="D6" s="465"/>
      <c r="E6" s="465"/>
      <c r="F6" s="465"/>
    </row>
    <row r="7" spans="1:6" s="103" customFormat="1" ht="27.95" customHeight="1" thickTop="1">
      <c r="A7" s="186">
        <v>1</v>
      </c>
      <c r="B7" s="112" t="s">
        <v>18</v>
      </c>
      <c r="C7" s="459">
        <v>419</v>
      </c>
      <c r="D7" s="459">
        <v>297</v>
      </c>
      <c r="E7" s="459">
        <v>439</v>
      </c>
      <c r="F7" s="459">
        <v>312</v>
      </c>
    </row>
    <row r="8" spans="1:6" s="103" customFormat="1" ht="27.95" customHeight="1">
      <c r="A8" s="196">
        <v>2</v>
      </c>
      <c r="B8" s="115" t="s">
        <v>17</v>
      </c>
      <c r="C8" s="460">
        <v>564</v>
      </c>
      <c r="D8" s="460">
        <v>491</v>
      </c>
      <c r="E8" s="460">
        <v>601</v>
      </c>
      <c r="F8" s="460">
        <v>518</v>
      </c>
    </row>
    <row r="9" spans="1:6" s="103" customFormat="1" ht="27.95" customHeight="1">
      <c r="A9" s="204">
        <v>3</v>
      </c>
      <c r="B9" s="118" t="s">
        <v>16</v>
      </c>
      <c r="C9" s="461">
        <v>517</v>
      </c>
      <c r="D9" s="461">
        <v>394</v>
      </c>
      <c r="E9" s="461">
        <v>532</v>
      </c>
      <c r="F9" s="461">
        <v>403</v>
      </c>
    </row>
    <row r="10" spans="1:6" s="103" customFormat="1" ht="27.95" customHeight="1">
      <c r="A10" s="196">
        <v>4</v>
      </c>
      <c r="B10" s="115" t="s">
        <v>15</v>
      </c>
      <c r="C10" s="460">
        <v>1593</v>
      </c>
      <c r="D10" s="460">
        <v>1241</v>
      </c>
      <c r="E10" s="460">
        <v>1689</v>
      </c>
      <c r="F10" s="460">
        <v>1323</v>
      </c>
    </row>
    <row r="11" spans="1:6" s="103" customFormat="1" ht="27.95" customHeight="1">
      <c r="A11" s="204">
        <v>5</v>
      </c>
      <c r="B11" s="118" t="s">
        <v>14</v>
      </c>
      <c r="C11" s="461">
        <v>1105</v>
      </c>
      <c r="D11" s="461">
        <v>854</v>
      </c>
      <c r="E11" s="461">
        <v>1248</v>
      </c>
      <c r="F11" s="461">
        <v>962</v>
      </c>
    </row>
    <row r="12" spans="1:6" s="103" customFormat="1" ht="27.95" customHeight="1">
      <c r="A12" s="196">
        <v>6</v>
      </c>
      <c r="B12" s="115" t="s">
        <v>13</v>
      </c>
      <c r="C12" s="460">
        <v>1626</v>
      </c>
      <c r="D12" s="460">
        <v>1221</v>
      </c>
      <c r="E12" s="460">
        <v>1645</v>
      </c>
      <c r="F12" s="460">
        <v>1231</v>
      </c>
    </row>
    <row r="13" spans="1:6" s="103" customFormat="1" ht="27.95" customHeight="1">
      <c r="A13" s="204">
        <v>7</v>
      </c>
      <c r="B13" s="118" t="s">
        <v>12</v>
      </c>
      <c r="C13" s="461">
        <v>251</v>
      </c>
      <c r="D13" s="461">
        <v>182</v>
      </c>
      <c r="E13" s="461">
        <v>278</v>
      </c>
      <c r="F13" s="461">
        <v>194</v>
      </c>
    </row>
    <row r="14" spans="1:6" s="103" customFormat="1" ht="27.95" customHeight="1">
      <c r="A14" s="196">
        <v>8</v>
      </c>
      <c r="B14" s="115" t="s">
        <v>11</v>
      </c>
      <c r="C14" s="460">
        <v>339</v>
      </c>
      <c r="D14" s="460">
        <v>219</v>
      </c>
      <c r="E14" s="460">
        <v>365</v>
      </c>
      <c r="F14" s="460">
        <v>234</v>
      </c>
    </row>
    <row r="15" spans="1:6" s="103" customFormat="1" ht="27.95" customHeight="1">
      <c r="A15" s="204">
        <v>9</v>
      </c>
      <c r="B15" s="118" t="s">
        <v>10</v>
      </c>
      <c r="C15" s="461">
        <v>602</v>
      </c>
      <c r="D15" s="461">
        <v>442</v>
      </c>
      <c r="E15" s="461">
        <v>652</v>
      </c>
      <c r="F15" s="461">
        <v>478</v>
      </c>
    </row>
    <row r="16" spans="1:6" s="103" customFormat="1" ht="27.95" customHeight="1">
      <c r="A16" s="196">
        <v>10</v>
      </c>
      <c r="B16" s="115" t="s">
        <v>9</v>
      </c>
      <c r="C16" s="460">
        <v>263</v>
      </c>
      <c r="D16" s="460">
        <v>161</v>
      </c>
      <c r="E16" s="460">
        <v>323</v>
      </c>
      <c r="F16" s="460">
        <v>194</v>
      </c>
    </row>
    <row r="17" spans="1:6" s="103" customFormat="1" ht="27.95" customHeight="1">
      <c r="A17" s="204">
        <v>11</v>
      </c>
      <c r="B17" s="118" t="s">
        <v>8</v>
      </c>
      <c r="C17" s="461">
        <v>916</v>
      </c>
      <c r="D17" s="461">
        <v>756</v>
      </c>
      <c r="E17" s="461">
        <v>964</v>
      </c>
      <c r="F17" s="461">
        <v>792</v>
      </c>
    </row>
    <row r="18" spans="1:6" s="103" customFormat="1" ht="27.95" customHeight="1">
      <c r="A18" s="196">
        <v>12</v>
      </c>
      <c r="B18" s="115" t="s">
        <v>7</v>
      </c>
      <c r="C18" s="460">
        <v>502</v>
      </c>
      <c r="D18" s="460">
        <v>379</v>
      </c>
      <c r="E18" s="460">
        <v>538</v>
      </c>
      <c r="F18" s="460">
        <v>402</v>
      </c>
    </row>
    <row r="19" spans="1:6" s="103" customFormat="1" ht="27.95" customHeight="1">
      <c r="A19" s="204">
        <v>13</v>
      </c>
      <c r="B19" s="118" t="s">
        <v>6</v>
      </c>
      <c r="C19" s="461">
        <v>372</v>
      </c>
      <c r="D19" s="461">
        <v>243</v>
      </c>
      <c r="E19" s="461">
        <v>390</v>
      </c>
      <c r="F19" s="461">
        <v>259</v>
      </c>
    </row>
    <row r="20" spans="1:6" s="103" customFormat="1" ht="27.95" customHeight="1">
      <c r="A20" s="196">
        <v>14</v>
      </c>
      <c r="B20" s="115" t="s">
        <v>5</v>
      </c>
      <c r="C20" s="460">
        <v>855</v>
      </c>
      <c r="D20" s="460">
        <v>678</v>
      </c>
      <c r="E20" s="460">
        <v>897</v>
      </c>
      <c r="F20" s="460">
        <v>704</v>
      </c>
    </row>
    <row r="21" spans="1:6" s="103" customFormat="1" ht="27.95" customHeight="1">
      <c r="A21" s="204">
        <v>15</v>
      </c>
      <c r="B21" s="118" t="s">
        <v>4</v>
      </c>
      <c r="C21" s="461">
        <v>129</v>
      </c>
      <c r="D21" s="461">
        <v>93</v>
      </c>
      <c r="E21" s="461">
        <v>136</v>
      </c>
      <c r="F21" s="461">
        <v>98</v>
      </c>
    </row>
    <row r="22" spans="1:6" s="103" customFormat="1" ht="27.95" customHeight="1">
      <c r="A22" s="196">
        <v>16</v>
      </c>
      <c r="B22" s="115" t="s">
        <v>3</v>
      </c>
      <c r="C22" s="460">
        <v>0</v>
      </c>
      <c r="D22" s="460">
        <v>0</v>
      </c>
      <c r="E22" s="460">
        <v>0</v>
      </c>
      <c r="F22" s="460">
        <v>0</v>
      </c>
    </row>
    <row r="23" spans="1:6" s="103" customFormat="1" ht="27.95" customHeight="1">
      <c r="A23" s="204">
        <v>17</v>
      </c>
      <c r="B23" s="118" t="s">
        <v>2</v>
      </c>
      <c r="C23" s="461">
        <v>272</v>
      </c>
      <c r="D23" s="461">
        <v>178</v>
      </c>
      <c r="E23" s="461">
        <v>312</v>
      </c>
      <c r="F23" s="461">
        <v>188</v>
      </c>
    </row>
    <row r="24" spans="1:6" s="103" customFormat="1" ht="27.95" customHeight="1">
      <c r="A24" s="196">
        <v>18</v>
      </c>
      <c r="B24" s="115" t="s">
        <v>1</v>
      </c>
      <c r="C24" s="460">
        <v>553</v>
      </c>
      <c r="D24" s="460">
        <v>460</v>
      </c>
      <c r="E24" s="460">
        <v>591</v>
      </c>
      <c r="F24" s="460">
        <v>491</v>
      </c>
    </row>
    <row r="25" spans="1:6" s="26" customFormat="1" ht="27.95" customHeight="1">
      <c r="A25" s="462" t="s">
        <v>0</v>
      </c>
      <c r="B25" s="463"/>
      <c r="C25" s="461">
        <f>SUM(C7:C24)</f>
        <v>10878</v>
      </c>
      <c r="D25" s="461">
        <f t="shared" ref="D25" si="0">SUM(D7:D24)</f>
        <v>8289</v>
      </c>
      <c r="E25" s="461">
        <v>11600</v>
      </c>
      <c r="F25" s="461">
        <v>8783</v>
      </c>
    </row>
    <row r="26" spans="1:6" s="29" customFormat="1" ht="47.25" hidden="1" customHeight="1">
      <c r="A26" s="27"/>
      <c r="B26" s="28" t="s">
        <v>147</v>
      </c>
      <c r="C26" s="30" t="s">
        <v>143</v>
      </c>
      <c r="D26" s="30" t="s">
        <v>148</v>
      </c>
      <c r="E26" s="30" t="s">
        <v>149</v>
      </c>
      <c r="F26" s="30" t="s">
        <v>150</v>
      </c>
    </row>
    <row r="27" spans="1:6" s="26" customFormat="1" ht="25.5" hidden="1" customHeight="1">
      <c r="A27" s="106" t="s">
        <v>151</v>
      </c>
      <c r="B27" s="106"/>
      <c r="C27" s="31"/>
      <c r="D27" s="31"/>
      <c r="E27" s="31">
        <f>SUM(E7:E24)</f>
        <v>11600</v>
      </c>
      <c r="F27" s="31"/>
    </row>
    <row r="28" spans="1:6" s="26" customFormat="1" ht="25.5" hidden="1" customHeight="1">
      <c r="A28" s="106" t="s">
        <v>152</v>
      </c>
      <c r="B28" s="106"/>
      <c r="C28" s="31"/>
      <c r="D28" s="31"/>
      <c r="E28" s="31"/>
      <c r="F28" s="31"/>
    </row>
    <row r="29" spans="1:6" ht="24.75" customHeight="1">
      <c r="B29" s="32"/>
      <c r="C29" s="32"/>
      <c r="D29" s="32"/>
      <c r="E29" s="32"/>
      <c r="F29" s="32"/>
    </row>
    <row r="31" spans="1:6" ht="18">
      <c r="C31" s="33"/>
      <c r="D31" s="33"/>
      <c r="E31" s="33"/>
      <c r="F31" s="33"/>
    </row>
    <row r="32" spans="1:6" ht="18" customHeight="1">
      <c r="C32" s="34"/>
      <c r="D32" s="34"/>
      <c r="E32" s="34"/>
      <c r="F32" s="34"/>
    </row>
  </sheetData>
  <mergeCells count="13">
    <mergeCell ref="E5:E6"/>
    <mergeCell ref="F5:F6"/>
    <mergeCell ref="A1:F1"/>
    <mergeCell ref="A2:F2"/>
    <mergeCell ref="A3:A6"/>
    <mergeCell ref="B3:B6"/>
    <mergeCell ref="C3:D4"/>
    <mergeCell ref="E3:F4"/>
    <mergeCell ref="A28:B28"/>
    <mergeCell ref="A25:B25"/>
    <mergeCell ref="A27:B27"/>
    <mergeCell ref="C5:C6"/>
    <mergeCell ref="D5:D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0" zoomScaleNormal="70" workbookViewId="0">
      <selection activeCell="R18" sqref="R18"/>
    </sheetView>
  </sheetViews>
  <sheetFormatPr defaultRowHeight="18"/>
  <cols>
    <col min="1" max="1" width="7.140625" style="2" customWidth="1"/>
    <col min="2" max="2" width="25.5703125" style="2" customWidth="1"/>
    <col min="3" max="3" width="18.140625" style="2" customWidth="1"/>
    <col min="4" max="4" width="17" style="2" customWidth="1"/>
    <col min="5" max="5" width="16.42578125" style="2" customWidth="1"/>
    <col min="6" max="6" width="17" style="2" customWidth="1"/>
    <col min="7" max="8" width="9.140625" style="2"/>
    <col min="9" max="9" width="28.5703125" style="2" customWidth="1"/>
    <col min="10" max="256" width="9.140625" style="2"/>
    <col min="257" max="257" width="7.140625" style="2" customWidth="1"/>
    <col min="258" max="258" width="25.5703125" style="2" customWidth="1"/>
    <col min="259" max="259" width="18.140625" style="2" customWidth="1"/>
    <col min="260" max="260" width="17" style="2" customWidth="1"/>
    <col min="261" max="261" width="16.42578125" style="2" customWidth="1"/>
    <col min="262" max="262" width="17" style="2" customWidth="1"/>
    <col min="263" max="264" width="9.140625" style="2"/>
    <col min="265" max="265" width="28.5703125" style="2" customWidth="1"/>
    <col min="266" max="512" width="9.140625" style="2"/>
    <col min="513" max="513" width="7.140625" style="2" customWidth="1"/>
    <col min="514" max="514" width="25.5703125" style="2" customWidth="1"/>
    <col min="515" max="515" width="18.140625" style="2" customWidth="1"/>
    <col min="516" max="516" width="17" style="2" customWidth="1"/>
    <col min="517" max="517" width="16.42578125" style="2" customWidth="1"/>
    <col min="518" max="518" width="17" style="2" customWidth="1"/>
    <col min="519" max="520" width="9.140625" style="2"/>
    <col min="521" max="521" width="28.5703125" style="2" customWidth="1"/>
    <col min="522" max="768" width="9.140625" style="2"/>
    <col min="769" max="769" width="7.140625" style="2" customWidth="1"/>
    <col min="770" max="770" width="25.5703125" style="2" customWidth="1"/>
    <col min="771" max="771" width="18.140625" style="2" customWidth="1"/>
    <col min="772" max="772" width="17" style="2" customWidth="1"/>
    <col min="773" max="773" width="16.42578125" style="2" customWidth="1"/>
    <col min="774" max="774" width="17" style="2" customWidth="1"/>
    <col min="775" max="776" width="9.140625" style="2"/>
    <col min="777" max="777" width="28.5703125" style="2" customWidth="1"/>
    <col min="778" max="1024" width="9.140625" style="2"/>
    <col min="1025" max="1025" width="7.140625" style="2" customWidth="1"/>
    <col min="1026" max="1026" width="25.5703125" style="2" customWidth="1"/>
    <col min="1027" max="1027" width="18.140625" style="2" customWidth="1"/>
    <col min="1028" max="1028" width="17" style="2" customWidth="1"/>
    <col min="1029" max="1029" width="16.42578125" style="2" customWidth="1"/>
    <col min="1030" max="1030" width="17" style="2" customWidth="1"/>
    <col min="1031" max="1032" width="9.140625" style="2"/>
    <col min="1033" max="1033" width="28.5703125" style="2" customWidth="1"/>
    <col min="1034" max="1280" width="9.140625" style="2"/>
    <col min="1281" max="1281" width="7.140625" style="2" customWidth="1"/>
    <col min="1282" max="1282" width="25.5703125" style="2" customWidth="1"/>
    <col min="1283" max="1283" width="18.140625" style="2" customWidth="1"/>
    <col min="1284" max="1284" width="17" style="2" customWidth="1"/>
    <col min="1285" max="1285" width="16.42578125" style="2" customWidth="1"/>
    <col min="1286" max="1286" width="17" style="2" customWidth="1"/>
    <col min="1287" max="1288" width="9.140625" style="2"/>
    <col min="1289" max="1289" width="28.5703125" style="2" customWidth="1"/>
    <col min="1290" max="1536" width="9.140625" style="2"/>
    <col min="1537" max="1537" width="7.140625" style="2" customWidth="1"/>
    <col min="1538" max="1538" width="25.5703125" style="2" customWidth="1"/>
    <col min="1539" max="1539" width="18.140625" style="2" customWidth="1"/>
    <col min="1540" max="1540" width="17" style="2" customWidth="1"/>
    <col min="1541" max="1541" width="16.42578125" style="2" customWidth="1"/>
    <col min="1542" max="1542" width="17" style="2" customWidth="1"/>
    <col min="1543" max="1544" width="9.140625" style="2"/>
    <col min="1545" max="1545" width="28.5703125" style="2" customWidth="1"/>
    <col min="1546" max="1792" width="9.140625" style="2"/>
    <col min="1793" max="1793" width="7.140625" style="2" customWidth="1"/>
    <col min="1794" max="1794" width="25.5703125" style="2" customWidth="1"/>
    <col min="1795" max="1795" width="18.140625" style="2" customWidth="1"/>
    <col min="1796" max="1796" width="17" style="2" customWidth="1"/>
    <col min="1797" max="1797" width="16.42578125" style="2" customWidth="1"/>
    <col min="1798" max="1798" width="17" style="2" customWidth="1"/>
    <col min="1799" max="1800" width="9.140625" style="2"/>
    <col min="1801" max="1801" width="28.5703125" style="2" customWidth="1"/>
    <col min="1802" max="2048" width="9.140625" style="2"/>
    <col min="2049" max="2049" width="7.140625" style="2" customWidth="1"/>
    <col min="2050" max="2050" width="25.5703125" style="2" customWidth="1"/>
    <col min="2051" max="2051" width="18.140625" style="2" customWidth="1"/>
    <col min="2052" max="2052" width="17" style="2" customWidth="1"/>
    <col min="2053" max="2053" width="16.42578125" style="2" customWidth="1"/>
    <col min="2054" max="2054" width="17" style="2" customWidth="1"/>
    <col min="2055" max="2056" width="9.140625" style="2"/>
    <col min="2057" max="2057" width="28.5703125" style="2" customWidth="1"/>
    <col min="2058" max="2304" width="9.140625" style="2"/>
    <col min="2305" max="2305" width="7.140625" style="2" customWidth="1"/>
    <col min="2306" max="2306" width="25.5703125" style="2" customWidth="1"/>
    <col min="2307" max="2307" width="18.140625" style="2" customWidth="1"/>
    <col min="2308" max="2308" width="17" style="2" customWidth="1"/>
    <col min="2309" max="2309" width="16.42578125" style="2" customWidth="1"/>
    <col min="2310" max="2310" width="17" style="2" customWidth="1"/>
    <col min="2311" max="2312" width="9.140625" style="2"/>
    <col min="2313" max="2313" width="28.5703125" style="2" customWidth="1"/>
    <col min="2314" max="2560" width="9.140625" style="2"/>
    <col min="2561" max="2561" width="7.140625" style="2" customWidth="1"/>
    <col min="2562" max="2562" width="25.5703125" style="2" customWidth="1"/>
    <col min="2563" max="2563" width="18.140625" style="2" customWidth="1"/>
    <col min="2564" max="2564" width="17" style="2" customWidth="1"/>
    <col min="2565" max="2565" width="16.42578125" style="2" customWidth="1"/>
    <col min="2566" max="2566" width="17" style="2" customWidth="1"/>
    <col min="2567" max="2568" width="9.140625" style="2"/>
    <col min="2569" max="2569" width="28.5703125" style="2" customWidth="1"/>
    <col min="2570" max="2816" width="9.140625" style="2"/>
    <col min="2817" max="2817" width="7.140625" style="2" customWidth="1"/>
    <col min="2818" max="2818" width="25.5703125" style="2" customWidth="1"/>
    <col min="2819" max="2819" width="18.140625" style="2" customWidth="1"/>
    <col min="2820" max="2820" width="17" style="2" customWidth="1"/>
    <col min="2821" max="2821" width="16.42578125" style="2" customWidth="1"/>
    <col min="2822" max="2822" width="17" style="2" customWidth="1"/>
    <col min="2823" max="2824" width="9.140625" style="2"/>
    <col min="2825" max="2825" width="28.5703125" style="2" customWidth="1"/>
    <col min="2826" max="3072" width="9.140625" style="2"/>
    <col min="3073" max="3073" width="7.140625" style="2" customWidth="1"/>
    <col min="3074" max="3074" width="25.5703125" style="2" customWidth="1"/>
    <col min="3075" max="3075" width="18.140625" style="2" customWidth="1"/>
    <col min="3076" max="3076" width="17" style="2" customWidth="1"/>
    <col min="3077" max="3077" width="16.42578125" style="2" customWidth="1"/>
    <col min="3078" max="3078" width="17" style="2" customWidth="1"/>
    <col min="3079" max="3080" width="9.140625" style="2"/>
    <col min="3081" max="3081" width="28.5703125" style="2" customWidth="1"/>
    <col min="3082" max="3328" width="9.140625" style="2"/>
    <col min="3329" max="3329" width="7.140625" style="2" customWidth="1"/>
    <col min="3330" max="3330" width="25.5703125" style="2" customWidth="1"/>
    <col min="3331" max="3331" width="18.140625" style="2" customWidth="1"/>
    <col min="3332" max="3332" width="17" style="2" customWidth="1"/>
    <col min="3333" max="3333" width="16.42578125" style="2" customWidth="1"/>
    <col min="3334" max="3334" width="17" style="2" customWidth="1"/>
    <col min="3335" max="3336" width="9.140625" style="2"/>
    <col min="3337" max="3337" width="28.5703125" style="2" customWidth="1"/>
    <col min="3338" max="3584" width="9.140625" style="2"/>
    <col min="3585" max="3585" width="7.140625" style="2" customWidth="1"/>
    <col min="3586" max="3586" width="25.5703125" style="2" customWidth="1"/>
    <col min="3587" max="3587" width="18.140625" style="2" customWidth="1"/>
    <col min="3588" max="3588" width="17" style="2" customWidth="1"/>
    <col min="3589" max="3589" width="16.42578125" style="2" customWidth="1"/>
    <col min="3590" max="3590" width="17" style="2" customWidth="1"/>
    <col min="3591" max="3592" width="9.140625" style="2"/>
    <col min="3593" max="3593" width="28.5703125" style="2" customWidth="1"/>
    <col min="3594" max="3840" width="9.140625" style="2"/>
    <col min="3841" max="3841" width="7.140625" style="2" customWidth="1"/>
    <col min="3842" max="3842" width="25.5703125" style="2" customWidth="1"/>
    <col min="3843" max="3843" width="18.140625" style="2" customWidth="1"/>
    <col min="3844" max="3844" width="17" style="2" customWidth="1"/>
    <col min="3845" max="3845" width="16.42578125" style="2" customWidth="1"/>
    <col min="3846" max="3846" width="17" style="2" customWidth="1"/>
    <col min="3847" max="3848" width="9.140625" style="2"/>
    <col min="3849" max="3849" width="28.5703125" style="2" customWidth="1"/>
    <col min="3850" max="4096" width="9.140625" style="2"/>
    <col min="4097" max="4097" width="7.140625" style="2" customWidth="1"/>
    <col min="4098" max="4098" width="25.5703125" style="2" customWidth="1"/>
    <col min="4099" max="4099" width="18.140625" style="2" customWidth="1"/>
    <col min="4100" max="4100" width="17" style="2" customWidth="1"/>
    <col min="4101" max="4101" width="16.42578125" style="2" customWidth="1"/>
    <col min="4102" max="4102" width="17" style="2" customWidth="1"/>
    <col min="4103" max="4104" width="9.140625" style="2"/>
    <col min="4105" max="4105" width="28.5703125" style="2" customWidth="1"/>
    <col min="4106" max="4352" width="9.140625" style="2"/>
    <col min="4353" max="4353" width="7.140625" style="2" customWidth="1"/>
    <col min="4354" max="4354" width="25.5703125" style="2" customWidth="1"/>
    <col min="4355" max="4355" width="18.140625" style="2" customWidth="1"/>
    <col min="4356" max="4356" width="17" style="2" customWidth="1"/>
    <col min="4357" max="4357" width="16.42578125" style="2" customWidth="1"/>
    <col min="4358" max="4358" width="17" style="2" customWidth="1"/>
    <col min="4359" max="4360" width="9.140625" style="2"/>
    <col min="4361" max="4361" width="28.5703125" style="2" customWidth="1"/>
    <col min="4362" max="4608" width="9.140625" style="2"/>
    <col min="4609" max="4609" width="7.140625" style="2" customWidth="1"/>
    <col min="4610" max="4610" width="25.5703125" style="2" customWidth="1"/>
    <col min="4611" max="4611" width="18.140625" style="2" customWidth="1"/>
    <col min="4612" max="4612" width="17" style="2" customWidth="1"/>
    <col min="4613" max="4613" width="16.42578125" style="2" customWidth="1"/>
    <col min="4614" max="4614" width="17" style="2" customWidth="1"/>
    <col min="4615" max="4616" width="9.140625" style="2"/>
    <col min="4617" max="4617" width="28.5703125" style="2" customWidth="1"/>
    <col min="4618" max="4864" width="9.140625" style="2"/>
    <col min="4865" max="4865" width="7.140625" style="2" customWidth="1"/>
    <col min="4866" max="4866" width="25.5703125" style="2" customWidth="1"/>
    <col min="4867" max="4867" width="18.140625" style="2" customWidth="1"/>
    <col min="4868" max="4868" width="17" style="2" customWidth="1"/>
    <col min="4869" max="4869" width="16.42578125" style="2" customWidth="1"/>
    <col min="4870" max="4870" width="17" style="2" customWidth="1"/>
    <col min="4871" max="4872" width="9.140625" style="2"/>
    <col min="4873" max="4873" width="28.5703125" style="2" customWidth="1"/>
    <col min="4874" max="5120" width="9.140625" style="2"/>
    <col min="5121" max="5121" width="7.140625" style="2" customWidth="1"/>
    <col min="5122" max="5122" width="25.5703125" style="2" customWidth="1"/>
    <col min="5123" max="5123" width="18.140625" style="2" customWidth="1"/>
    <col min="5124" max="5124" width="17" style="2" customWidth="1"/>
    <col min="5125" max="5125" width="16.42578125" style="2" customWidth="1"/>
    <col min="5126" max="5126" width="17" style="2" customWidth="1"/>
    <col min="5127" max="5128" width="9.140625" style="2"/>
    <col min="5129" max="5129" width="28.5703125" style="2" customWidth="1"/>
    <col min="5130" max="5376" width="9.140625" style="2"/>
    <col min="5377" max="5377" width="7.140625" style="2" customWidth="1"/>
    <col min="5378" max="5378" width="25.5703125" style="2" customWidth="1"/>
    <col min="5379" max="5379" width="18.140625" style="2" customWidth="1"/>
    <col min="5380" max="5380" width="17" style="2" customWidth="1"/>
    <col min="5381" max="5381" width="16.42578125" style="2" customWidth="1"/>
    <col min="5382" max="5382" width="17" style="2" customWidth="1"/>
    <col min="5383" max="5384" width="9.140625" style="2"/>
    <col min="5385" max="5385" width="28.5703125" style="2" customWidth="1"/>
    <col min="5386" max="5632" width="9.140625" style="2"/>
    <col min="5633" max="5633" width="7.140625" style="2" customWidth="1"/>
    <col min="5634" max="5634" width="25.5703125" style="2" customWidth="1"/>
    <col min="5635" max="5635" width="18.140625" style="2" customWidth="1"/>
    <col min="5636" max="5636" width="17" style="2" customWidth="1"/>
    <col min="5637" max="5637" width="16.42578125" style="2" customWidth="1"/>
    <col min="5638" max="5638" width="17" style="2" customWidth="1"/>
    <col min="5639" max="5640" width="9.140625" style="2"/>
    <col min="5641" max="5641" width="28.5703125" style="2" customWidth="1"/>
    <col min="5642" max="5888" width="9.140625" style="2"/>
    <col min="5889" max="5889" width="7.140625" style="2" customWidth="1"/>
    <col min="5890" max="5890" width="25.5703125" style="2" customWidth="1"/>
    <col min="5891" max="5891" width="18.140625" style="2" customWidth="1"/>
    <col min="5892" max="5892" width="17" style="2" customWidth="1"/>
    <col min="5893" max="5893" width="16.42578125" style="2" customWidth="1"/>
    <col min="5894" max="5894" width="17" style="2" customWidth="1"/>
    <col min="5895" max="5896" width="9.140625" style="2"/>
    <col min="5897" max="5897" width="28.5703125" style="2" customWidth="1"/>
    <col min="5898" max="6144" width="9.140625" style="2"/>
    <col min="6145" max="6145" width="7.140625" style="2" customWidth="1"/>
    <col min="6146" max="6146" width="25.5703125" style="2" customWidth="1"/>
    <col min="6147" max="6147" width="18.140625" style="2" customWidth="1"/>
    <col min="6148" max="6148" width="17" style="2" customWidth="1"/>
    <col min="6149" max="6149" width="16.42578125" style="2" customWidth="1"/>
    <col min="6150" max="6150" width="17" style="2" customWidth="1"/>
    <col min="6151" max="6152" width="9.140625" style="2"/>
    <col min="6153" max="6153" width="28.5703125" style="2" customWidth="1"/>
    <col min="6154" max="6400" width="9.140625" style="2"/>
    <col min="6401" max="6401" width="7.140625" style="2" customWidth="1"/>
    <col min="6402" max="6402" width="25.5703125" style="2" customWidth="1"/>
    <col min="6403" max="6403" width="18.140625" style="2" customWidth="1"/>
    <col min="6404" max="6404" width="17" style="2" customWidth="1"/>
    <col min="6405" max="6405" width="16.42578125" style="2" customWidth="1"/>
    <col min="6406" max="6406" width="17" style="2" customWidth="1"/>
    <col min="6407" max="6408" width="9.140625" style="2"/>
    <col min="6409" max="6409" width="28.5703125" style="2" customWidth="1"/>
    <col min="6410" max="6656" width="9.140625" style="2"/>
    <col min="6657" max="6657" width="7.140625" style="2" customWidth="1"/>
    <col min="6658" max="6658" width="25.5703125" style="2" customWidth="1"/>
    <col min="6659" max="6659" width="18.140625" style="2" customWidth="1"/>
    <col min="6660" max="6660" width="17" style="2" customWidth="1"/>
    <col min="6661" max="6661" width="16.42578125" style="2" customWidth="1"/>
    <col min="6662" max="6662" width="17" style="2" customWidth="1"/>
    <col min="6663" max="6664" width="9.140625" style="2"/>
    <col min="6665" max="6665" width="28.5703125" style="2" customWidth="1"/>
    <col min="6666" max="6912" width="9.140625" style="2"/>
    <col min="6913" max="6913" width="7.140625" style="2" customWidth="1"/>
    <col min="6914" max="6914" width="25.5703125" style="2" customWidth="1"/>
    <col min="6915" max="6915" width="18.140625" style="2" customWidth="1"/>
    <col min="6916" max="6916" width="17" style="2" customWidth="1"/>
    <col min="6917" max="6917" width="16.42578125" style="2" customWidth="1"/>
    <col min="6918" max="6918" width="17" style="2" customWidth="1"/>
    <col min="6919" max="6920" width="9.140625" style="2"/>
    <col min="6921" max="6921" width="28.5703125" style="2" customWidth="1"/>
    <col min="6922" max="7168" width="9.140625" style="2"/>
    <col min="7169" max="7169" width="7.140625" style="2" customWidth="1"/>
    <col min="7170" max="7170" width="25.5703125" style="2" customWidth="1"/>
    <col min="7171" max="7171" width="18.140625" style="2" customWidth="1"/>
    <col min="7172" max="7172" width="17" style="2" customWidth="1"/>
    <col min="7173" max="7173" width="16.42578125" style="2" customWidth="1"/>
    <col min="7174" max="7174" width="17" style="2" customWidth="1"/>
    <col min="7175" max="7176" width="9.140625" style="2"/>
    <col min="7177" max="7177" width="28.5703125" style="2" customWidth="1"/>
    <col min="7178" max="7424" width="9.140625" style="2"/>
    <col min="7425" max="7425" width="7.140625" style="2" customWidth="1"/>
    <col min="7426" max="7426" width="25.5703125" style="2" customWidth="1"/>
    <col min="7427" max="7427" width="18.140625" style="2" customWidth="1"/>
    <col min="7428" max="7428" width="17" style="2" customWidth="1"/>
    <col min="7429" max="7429" width="16.42578125" style="2" customWidth="1"/>
    <col min="7430" max="7430" width="17" style="2" customWidth="1"/>
    <col min="7431" max="7432" width="9.140625" style="2"/>
    <col min="7433" max="7433" width="28.5703125" style="2" customWidth="1"/>
    <col min="7434" max="7680" width="9.140625" style="2"/>
    <col min="7681" max="7681" width="7.140625" style="2" customWidth="1"/>
    <col min="7682" max="7682" width="25.5703125" style="2" customWidth="1"/>
    <col min="7683" max="7683" width="18.140625" style="2" customWidth="1"/>
    <col min="7684" max="7684" width="17" style="2" customWidth="1"/>
    <col min="7685" max="7685" width="16.42578125" style="2" customWidth="1"/>
    <col min="7686" max="7686" width="17" style="2" customWidth="1"/>
    <col min="7687" max="7688" width="9.140625" style="2"/>
    <col min="7689" max="7689" width="28.5703125" style="2" customWidth="1"/>
    <col min="7690" max="7936" width="9.140625" style="2"/>
    <col min="7937" max="7937" width="7.140625" style="2" customWidth="1"/>
    <col min="7938" max="7938" width="25.5703125" style="2" customWidth="1"/>
    <col min="7939" max="7939" width="18.140625" style="2" customWidth="1"/>
    <col min="7940" max="7940" width="17" style="2" customWidth="1"/>
    <col min="7941" max="7941" width="16.42578125" style="2" customWidth="1"/>
    <col min="7942" max="7942" width="17" style="2" customWidth="1"/>
    <col min="7943" max="7944" width="9.140625" style="2"/>
    <col min="7945" max="7945" width="28.5703125" style="2" customWidth="1"/>
    <col min="7946" max="8192" width="9.140625" style="2"/>
    <col min="8193" max="8193" width="7.140625" style="2" customWidth="1"/>
    <col min="8194" max="8194" width="25.5703125" style="2" customWidth="1"/>
    <col min="8195" max="8195" width="18.140625" style="2" customWidth="1"/>
    <col min="8196" max="8196" width="17" style="2" customWidth="1"/>
    <col min="8197" max="8197" width="16.42578125" style="2" customWidth="1"/>
    <col min="8198" max="8198" width="17" style="2" customWidth="1"/>
    <col min="8199" max="8200" width="9.140625" style="2"/>
    <col min="8201" max="8201" width="28.5703125" style="2" customWidth="1"/>
    <col min="8202" max="8448" width="9.140625" style="2"/>
    <col min="8449" max="8449" width="7.140625" style="2" customWidth="1"/>
    <col min="8450" max="8450" width="25.5703125" style="2" customWidth="1"/>
    <col min="8451" max="8451" width="18.140625" style="2" customWidth="1"/>
    <col min="8452" max="8452" width="17" style="2" customWidth="1"/>
    <col min="8453" max="8453" width="16.42578125" style="2" customWidth="1"/>
    <col min="8454" max="8454" width="17" style="2" customWidth="1"/>
    <col min="8455" max="8456" width="9.140625" style="2"/>
    <col min="8457" max="8457" width="28.5703125" style="2" customWidth="1"/>
    <col min="8458" max="8704" width="9.140625" style="2"/>
    <col min="8705" max="8705" width="7.140625" style="2" customWidth="1"/>
    <col min="8706" max="8706" width="25.5703125" style="2" customWidth="1"/>
    <col min="8707" max="8707" width="18.140625" style="2" customWidth="1"/>
    <col min="8708" max="8708" width="17" style="2" customWidth="1"/>
    <col min="8709" max="8709" width="16.42578125" style="2" customWidth="1"/>
    <col min="8710" max="8710" width="17" style="2" customWidth="1"/>
    <col min="8711" max="8712" width="9.140625" style="2"/>
    <col min="8713" max="8713" width="28.5703125" style="2" customWidth="1"/>
    <col min="8714" max="8960" width="9.140625" style="2"/>
    <col min="8961" max="8961" width="7.140625" style="2" customWidth="1"/>
    <col min="8962" max="8962" width="25.5703125" style="2" customWidth="1"/>
    <col min="8963" max="8963" width="18.140625" style="2" customWidth="1"/>
    <col min="8964" max="8964" width="17" style="2" customWidth="1"/>
    <col min="8965" max="8965" width="16.42578125" style="2" customWidth="1"/>
    <col min="8966" max="8966" width="17" style="2" customWidth="1"/>
    <col min="8967" max="8968" width="9.140625" style="2"/>
    <col min="8969" max="8969" width="28.5703125" style="2" customWidth="1"/>
    <col min="8970" max="9216" width="9.140625" style="2"/>
    <col min="9217" max="9217" width="7.140625" style="2" customWidth="1"/>
    <col min="9218" max="9218" width="25.5703125" style="2" customWidth="1"/>
    <col min="9219" max="9219" width="18.140625" style="2" customWidth="1"/>
    <col min="9220" max="9220" width="17" style="2" customWidth="1"/>
    <col min="9221" max="9221" width="16.42578125" style="2" customWidth="1"/>
    <col min="9222" max="9222" width="17" style="2" customWidth="1"/>
    <col min="9223" max="9224" width="9.140625" style="2"/>
    <col min="9225" max="9225" width="28.5703125" style="2" customWidth="1"/>
    <col min="9226" max="9472" width="9.140625" style="2"/>
    <col min="9473" max="9473" width="7.140625" style="2" customWidth="1"/>
    <col min="9474" max="9474" width="25.5703125" style="2" customWidth="1"/>
    <col min="9475" max="9475" width="18.140625" style="2" customWidth="1"/>
    <col min="9476" max="9476" width="17" style="2" customWidth="1"/>
    <col min="9477" max="9477" width="16.42578125" style="2" customWidth="1"/>
    <col min="9478" max="9478" width="17" style="2" customWidth="1"/>
    <col min="9479" max="9480" width="9.140625" style="2"/>
    <col min="9481" max="9481" width="28.5703125" style="2" customWidth="1"/>
    <col min="9482" max="9728" width="9.140625" style="2"/>
    <col min="9729" max="9729" width="7.140625" style="2" customWidth="1"/>
    <col min="9730" max="9730" width="25.5703125" style="2" customWidth="1"/>
    <col min="9731" max="9731" width="18.140625" style="2" customWidth="1"/>
    <col min="9732" max="9732" width="17" style="2" customWidth="1"/>
    <col min="9733" max="9733" width="16.42578125" style="2" customWidth="1"/>
    <col min="9734" max="9734" width="17" style="2" customWidth="1"/>
    <col min="9735" max="9736" width="9.140625" style="2"/>
    <col min="9737" max="9737" width="28.5703125" style="2" customWidth="1"/>
    <col min="9738" max="9984" width="9.140625" style="2"/>
    <col min="9985" max="9985" width="7.140625" style="2" customWidth="1"/>
    <col min="9986" max="9986" width="25.5703125" style="2" customWidth="1"/>
    <col min="9987" max="9987" width="18.140625" style="2" customWidth="1"/>
    <col min="9988" max="9988" width="17" style="2" customWidth="1"/>
    <col min="9989" max="9989" width="16.42578125" style="2" customWidth="1"/>
    <col min="9990" max="9990" width="17" style="2" customWidth="1"/>
    <col min="9991" max="9992" width="9.140625" style="2"/>
    <col min="9993" max="9993" width="28.5703125" style="2" customWidth="1"/>
    <col min="9994" max="10240" width="9.140625" style="2"/>
    <col min="10241" max="10241" width="7.140625" style="2" customWidth="1"/>
    <col min="10242" max="10242" width="25.5703125" style="2" customWidth="1"/>
    <col min="10243" max="10243" width="18.140625" style="2" customWidth="1"/>
    <col min="10244" max="10244" width="17" style="2" customWidth="1"/>
    <col min="10245" max="10245" width="16.42578125" style="2" customWidth="1"/>
    <col min="10246" max="10246" width="17" style="2" customWidth="1"/>
    <col min="10247" max="10248" width="9.140625" style="2"/>
    <col min="10249" max="10249" width="28.5703125" style="2" customWidth="1"/>
    <col min="10250" max="10496" width="9.140625" style="2"/>
    <col min="10497" max="10497" width="7.140625" style="2" customWidth="1"/>
    <col min="10498" max="10498" width="25.5703125" style="2" customWidth="1"/>
    <col min="10499" max="10499" width="18.140625" style="2" customWidth="1"/>
    <col min="10500" max="10500" width="17" style="2" customWidth="1"/>
    <col min="10501" max="10501" width="16.42578125" style="2" customWidth="1"/>
    <col min="10502" max="10502" width="17" style="2" customWidth="1"/>
    <col min="10503" max="10504" width="9.140625" style="2"/>
    <col min="10505" max="10505" width="28.5703125" style="2" customWidth="1"/>
    <col min="10506" max="10752" width="9.140625" style="2"/>
    <col min="10753" max="10753" width="7.140625" style="2" customWidth="1"/>
    <col min="10754" max="10754" width="25.5703125" style="2" customWidth="1"/>
    <col min="10755" max="10755" width="18.140625" style="2" customWidth="1"/>
    <col min="10756" max="10756" width="17" style="2" customWidth="1"/>
    <col min="10757" max="10757" width="16.42578125" style="2" customWidth="1"/>
    <col min="10758" max="10758" width="17" style="2" customWidth="1"/>
    <col min="10759" max="10760" width="9.140625" style="2"/>
    <col min="10761" max="10761" width="28.5703125" style="2" customWidth="1"/>
    <col min="10762" max="11008" width="9.140625" style="2"/>
    <col min="11009" max="11009" width="7.140625" style="2" customWidth="1"/>
    <col min="11010" max="11010" width="25.5703125" style="2" customWidth="1"/>
    <col min="11011" max="11011" width="18.140625" style="2" customWidth="1"/>
    <col min="11012" max="11012" width="17" style="2" customWidth="1"/>
    <col min="11013" max="11013" width="16.42578125" style="2" customWidth="1"/>
    <col min="11014" max="11014" width="17" style="2" customWidth="1"/>
    <col min="11015" max="11016" width="9.140625" style="2"/>
    <col min="11017" max="11017" width="28.5703125" style="2" customWidth="1"/>
    <col min="11018" max="11264" width="9.140625" style="2"/>
    <col min="11265" max="11265" width="7.140625" style="2" customWidth="1"/>
    <col min="11266" max="11266" width="25.5703125" style="2" customWidth="1"/>
    <col min="11267" max="11267" width="18.140625" style="2" customWidth="1"/>
    <col min="11268" max="11268" width="17" style="2" customWidth="1"/>
    <col min="11269" max="11269" width="16.42578125" style="2" customWidth="1"/>
    <col min="11270" max="11270" width="17" style="2" customWidth="1"/>
    <col min="11271" max="11272" width="9.140625" style="2"/>
    <col min="11273" max="11273" width="28.5703125" style="2" customWidth="1"/>
    <col min="11274" max="11520" width="9.140625" style="2"/>
    <col min="11521" max="11521" width="7.140625" style="2" customWidth="1"/>
    <col min="11522" max="11522" width="25.5703125" style="2" customWidth="1"/>
    <col min="11523" max="11523" width="18.140625" style="2" customWidth="1"/>
    <col min="11524" max="11524" width="17" style="2" customWidth="1"/>
    <col min="11525" max="11525" width="16.42578125" style="2" customWidth="1"/>
    <col min="11526" max="11526" width="17" style="2" customWidth="1"/>
    <col min="11527" max="11528" width="9.140625" style="2"/>
    <col min="11529" max="11529" width="28.5703125" style="2" customWidth="1"/>
    <col min="11530" max="11776" width="9.140625" style="2"/>
    <col min="11777" max="11777" width="7.140625" style="2" customWidth="1"/>
    <col min="11778" max="11778" width="25.5703125" style="2" customWidth="1"/>
    <col min="11779" max="11779" width="18.140625" style="2" customWidth="1"/>
    <col min="11780" max="11780" width="17" style="2" customWidth="1"/>
    <col min="11781" max="11781" width="16.42578125" style="2" customWidth="1"/>
    <col min="11782" max="11782" width="17" style="2" customWidth="1"/>
    <col min="11783" max="11784" width="9.140625" style="2"/>
    <col min="11785" max="11785" width="28.5703125" style="2" customWidth="1"/>
    <col min="11786" max="12032" width="9.140625" style="2"/>
    <col min="12033" max="12033" width="7.140625" style="2" customWidth="1"/>
    <col min="12034" max="12034" width="25.5703125" style="2" customWidth="1"/>
    <col min="12035" max="12035" width="18.140625" style="2" customWidth="1"/>
    <col min="12036" max="12036" width="17" style="2" customWidth="1"/>
    <col min="12037" max="12037" width="16.42578125" style="2" customWidth="1"/>
    <col min="12038" max="12038" width="17" style="2" customWidth="1"/>
    <col min="12039" max="12040" width="9.140625" style="2"/>
    <col min="12041" max="12041" width="28.5703125" style="2" customWidth="1"/>
    <col min="12042" max="12288" width="9.140625" style="2"/>
    <col min="12289" max="12289" width="7.140625" style="2" customWidth="1"/>
    <col min="12290" max="12290" width="25.5703125" style="2" customWidth="1"/>
    <col min="12291" max="12291" width="18.140625" style="2" customWidth="1"/>
    <col min="12292" max="12292" width="17" style="2" customWidth="1"/>
    <col min="12293" max="12293" width="16.42578125" style="2" customWidth="1"/>
    <col min="12294" max="12294" width="17" style="2" customWidth="1"/>
    <col min="12295" max="12296" width="9.140625" style="2"/>
    <col min="12297" max="12297" width="28.5703125" style="2" customWidth="1"/>
    <col min="12298" max="12544" width="9.140625" style="2"/>
    <col min="12545" max="12545" width="7.140625" style="2" customWidth="1"/>
    <col min="12546" max="12546" width="25.5703125" style="2" customWidth="1"/>
    <col min="12547" max="12547" width="18.140625" style="2" customWidth="1"/>
    <col min="12548" max="12548" width="17" style="2" customWidth="1"/>
    <col min="12549" max="12549" width="16.42578125" style="2" customWidth="1"/>
    <col min="12550" max="12550" width="17" style="2" customWidth="1"/>
    <col min="12551" max="12552" width="9.140625" style="2"/>
    <col min="12553" max="12553" width="28.5703125" style="2" customWidth="1"/>
    <col min="12554" max="12800" width="9.140625" style="2"/>
    <col min="12801" max="12801" width="7.140625" style="2" customWidth="1"/>
    <col min="12802" max="12802" width="25.5703125" style="2" customWidth="1"/>
    <col min="12803" max="12803" width="18.140625" style="2" customWidth="1"/>
    <col min="12804" max="12804" width="17" style="2" customWidth="1"/>
    <col min="12805" max="12805" width="16.42578125" style="2" customWidth="1"/>
    <col min="12806" max="12806" width="17" style="2" customWidth="1"/>
    <col min="12807" max="12808" width="9.140625" style="2"/>
    <col min="12809" max="12809" width="28.5703125" style="2" customWidth="1"/>
    <col min="12810" max="13056" width="9.140625" style="2"/>
    <col min="13057" max="13057" width="7.140625" style="2" customWidth="1"/>
    <col min="13058" max="13058" width="25.5703125" style="2" customWidth="1"/>
    <col min="13059" max="13059" width="18.140625" style="2" customWidth="1"/>
    <col min="13060" max="13060" width="17" style="2" customWidth="1"/>
    <col min="13061" max="13061" width="16.42578125" style="2" customWidth="1"/>
    <col min="13062" max="13062" width="17" style="2" customWidth="1"/>
    <col min="13063" max="13064" width="9.140625" style="2"/>
    <col min="13065" max="13065" width="28.5703125" style="2" customWidth="1"/>
    <col min="13066" max="13312" width="9.140625" style="2"/>
    <col min="13313" max="13313" width="7.140625" style="2" customWidth="1"/>
    <col min="13314" max="13314" width="25.5703125" style="2" customWidth="1"/>
    <col min="13315" max="13315" width="18.140625" style="2" customWidth="1"/>
    <col min="13316" max="13316" width="17" style="2" customWidth="1"/>
    <col min="13317" max="13317" width="16.42578125" style="2" customWidth="1"/>
    <col min="13318" max="13318" width="17" style="2" customWidth="1"/>
    <col min="13319" max="13320" width="9.140625" style="2"/>
    <col min="13321" max="13321" width="28.5703125" style="2" customWidth="1"/>
    <col min="13322" max="13568" width="9.140625" style="2"/>
    <col min="13569" max="13569" width="7.140625" style="2" customWidth="1"/>
    <col min="13570" max="13570" width="25.5703125" style="2" customWidth="1"/>
    <col min="13571" max="13571" width="18.140625" style="2" customWidth="1"/>
    <col min="13572" max="13572" width="17" style="2" customWidth="1"/>
    <col min="13573" max="13573" width="16.42578125" style="2" customWidth="1"/>
    <col min="13574" max="13574" width="17" style="2" customWidth="1"/>
    <col min="13575" max="13576" width="9.140625" style="2"/>
    <col min="13577" max="13577" width="28.5703125" style="2" customWidth="1"/>
    <col min="13578" max="13824" width="9.140625" style="2"/>
    <col min="13825" max="13825" width="7.140625" style="2" customWidth="1"/>
    <col min="13826" max="13826" width="25.5703125" style="2" customWidth="1"/>
    <col min="13827" max="13827" width="18.140625" style="2" customWidth="1"/>
    <col min="13828" max="13828" width="17" style="2" customWidth="1"/>
    <col min="13829" max="13829" width="16.42578125" style="2" customWidth="1"/>
    <col min="13830" max="13830" width="17" style="2" customWidth="1"/>
    <col min="13831" max="13832" width="9.140625" style="2"/>
    <col min="13833" max="13833" width="28.5703125" style="2" customWidth="1"/>
    <col min="13834" max="14080" width="9.140625" style="2"/>
    <col min="14081" max="14081" width="7.140625" style="2" customWidth="1"/>
    <col min="14082" max="14082" width="25.5703125" style="2" customWidth="1"/>
    <col min="14083" max="14083" width="18.140625" style="2" customWidth="1"/>
    <col min="14084" max="14084" width="17" style="2" customWidth="1"/>
    <col min="14085" max="14085" width="16.42578125" style="2" customWidth="1"/>
    <col min="14086" max="14086" width="17" style="2" customWidth="1"/>
    <col min="14087" max="14088" width="9.140625" style="2"/>
    <col min="14089" max="14089" width="28.5703125" style="2" customWidth="1"/>
    <col min="14090" max="14336" width="9.140625" style="2"/>
    <col min="14337" max="14337" width="7.140625" style="2" customWidth="1"/>
    <col min="14338" max="14338" width="25.5703125" style="2" customWidth="1"/>
    <col min="14339" max="14339" width="18.140625" style="2" customWidth="1"/>
    <col min="14340" max="14340" width="17" style="2" customWidth="1"/>
    <col min="14341" max="14341" width="16.42578125" style="2" customWidth="1"/>
    <col min="14342" max="14342" width="17" style="2" customWidth="1"/>
    <col min="14343" max="14344" width="9.140625" style="2"/>
    <col min="14345" max="14345" width="28.5703125" style="2" customWidth="1"/>
    <col min="14346" max="14592" width="9.140625" style="2"/>
    <col min="14593" max="14593" width="7.140625" style="2" customWidth="1"/>
    <col min="14594" max="14594" width="25.5703125" style="2" customWidth="1"/>
    <col min="14595" max="14595" width="18.140625" style="2" customWidth="1"/>
    <col min="14596" max="14596" width="17" style="2" customWidth="1"/>
    <col min="14597" max="14597" width="16.42578125" style="2" customWidth="1"/>
    <col min="14598" max="14598" width="17" style="2" customWidth="1"/>
    <col min="14599" max="14600" width="9.140625" style="2"/>
    <col min="14601" max="14601" width="28.5703125" style="2" customWidth="1"/>
    <col min="14602" max="14848" width="9.140625" style="2"/>
    <col min="14849" max="14849" width="7.140625" style="2" customWidth="1"/>
    <col min="14850" max="14850" width="25.5703125" style="2" customWidth="1"/>
    <col min="14851" max="14851" width="18.140625" style="2" customWidth="1"/>
    <col min="14852" max="14852" width="17" style="2" customWidth="1"/>
    <col min="14853" max="14853" width="16.42578125" style="2" customWidth="1"/>
    <col min="14854" max="14854" width="17" style="2" customWidth="1"/>
    <col min="14855" max="14856" width="9.140625" style="2"/>
    <col min="14857" max="14857" width="28.5703125" style="2" customWidth="1"/>
    <col min="14858" max="15104" width="9.140625" style="2"/>
    <col min="15105" max="15105" width="7.140625" style="2" customWidth="1"/>
    <col min="15106" max="15106" width="25.5703125" style="2" customWidth="1"/>
    <col min="15107" max="15107" width="18.140625" style="2" customWidth="1"/>
    <col min="15108" max="15108" width="17" style="2" customWidth="1"/>
    <col min="15109" max="15109" width="16.42578125" style="2" customWidth="1"/>
    <col min="15110" max="15110" width="17" style="2" customWidth="1"/>
    <col min="15111" max="15112" width="9.140625" style="2"/>
    <col min="15113" max="15113" width="28.5703125" style="2" customWidth="1"/>
    <col min="15114" max="15360" width="9.140625" style="2"/>
    <col min="15361" max="15361" width="7.140625" style="2" customWidth="1"/>
    <col min="15362" max="15362" width="25.5703125" style="2" customWidth="1"/>
    <col min="15363" max="15363" width="18.140625" style="2" customWidth="1"/>
    <col min="15364" max="15364" width="17" style="2" customWidth="1"/>
    <col min="15365" max="15365" width="16.42578125" style="2" customWidth="1"/>
    <col min="15366" max="15366" width="17" style="2" customWidth="1"/>
    <col min="15367" max="15368" width="9.140625" style="2"/>
    <col min="15369" max="15369" width="28.5703125" style="2" customWidth="1"/>
    <col min="15370" max="15616" width="9.140625" style="2"/>
    <col min="15617" max="15617" width="7.140625" style="2" customWidth="1"/>
    <col min="15618" max="15618" width="25.5703125" style="2" customWidth="1"/>
    <col min="15619" max="15619" width="18.140625" style="2" customWidth="1"/>
    <col min="15620" max="15620" width="17" style="2" customWidth="1"/>
    <col min="15621" max="15621" width="16.42578125" style="2" customWidth="1"/>
    <col min="15622" max="15622" width="17" style="2" customWidth="1"/>
    <col min="15623" max="15624" width="9.140625" style="2"/>
    <col min="15625" max="15625" width="28.5703125" style="2" customWidth="1"/>
    <col min="15626" max="15872" width="9.140625" style="2"/>
    <col min="15873" max="15873" width="7.140625" style="2" customWidth="1"/>
    <col min="15874" max="15874" width="25.5703125" style="2" customWidth="1"/>
    <col min="15875" max="15875" width="18.140625" style="2" customWidth="1"/>
    <col min="15876" max="15876" width="17" style="2" customWidth="1"/>
    <col min="15877" max="15877" width="16.42578125" style="2" customWidth="1"/>
    <col min="15878" max="15878" width="17" style="2" customWidth="1"/>
    <col min="15879" max="15880" width="9.140625" style="2"/>
    <col min="15881" max="15881" width="28.5703125" style="2" customWidth="1"/>
    <col min="15882" max="16128" width="9.140625" style="2"/>
    <col min="16129" max="16129" width="7.140625" style="2" customWidth="1"/>
    <col min="16130" max="16130" width="25.5703125" style="2" customWidth="1"/>
    <col min="16131" max="16131" width="18.140625" style="2" customWidth="1"/>
    <col min="16132" max="16132" width="17" style="2" customWidth="1"/>
    <col min="16133" max="16133" width="16.42578125" style="2" customWidth="1"/>
    <col min="16134" max="16134" width="17" style="2" customWidth="1"/>
    <col min="16135" max="16136" width="9.140625" style="2"/>
    <col min="16137" max="16137" width="28.5703125" style="2" customWidth="1"/>
    <col min="16138" max="16384" width="9.140625" style="2"/>
  </cols>
  <sheetData>
    <row r="1" spans="1:8" ht="77.25" customHeight="1">
      <c r="A1" s="496" t="s">
        <v>250</v>
      </c>
      <c r="B1" s="496"/>
      <c r="C1" s="496"/>
      <c r="D1" s="496"/>
      <c r="E1" s="496"/>
      <c r="F1" s="497"/>
    </row>
    <row r="2" spans="1:8" ht="18.75">
      <c r="A2" s="498" t="s">
        <v>251</v>
      </c>
      <c r="B2" s="498"/>
      <c r="C2" s="498"/>
      <c r="D2" s="498"/>
      <c r="E2" s="498"/>
      <c r="F2" s="497"/>
    </row>
    <row r="3" spans="1:8" ht="26.25" customHeight="1">
      <c r="A3" s="499"/>
      <c r="B3" s="499"/>
      <c r="C3" s="499"/>
      <c r="D3" s="499"/>
      <c r="E3" s="499"/>
    </row>
    <row r="4" spans="1:8" ht="31.5" customHeight="1">
      <c r="A4" s="500" t="s">
        <v>29</v>
      </c>
      <c r="B4" s="500" t="s">
        <v>19</v>
      </c>
      <c r="C4" s="501" t="s">
        <v>252</v>
      </c>
      <c r="D4" s="502"/>
      <c r="E4" s="501" t="s">
        <v>253</v>
      </c>
      <c r="F4" s="502"/>
    </row>
    <row r="5" spans="1:8" ht="36.75" customHeight="1" thickBot="1">
      <c r="A5" s="502"/>
      <c r="B5" s="502"/>
      <c r="C5" s="503" t="s">
        <v>30</v>
      </c>
      <c r="D5" s="503" t="s">
        <v>254</v>
      </c>
      <c r="E5" s="503" t="s">
        <v>30</v>
      </c>
      <c r="F5" s="503" t="s">
        <v>254</v>
      </c>
      <c r="G5" s="1"/>
      <c r="H5" s="504"/>
    </row>
    <row r="6" spans="1:8" ht="27" customHeight="1" thickTop="1">
      <c r="A6" s="505">
        <v>1</v>
      </c>
      <c r="B6" s="506" t="s">
        <v>18</v>
      </c>
      <c r="C6" s="507">
        <v>16</v>
      </c>
      <c r="D6" s="508">
        <v>16</v>
      </c>
      <c r="E6" s="507">
        <v>49</v>
      </c>
      <c r="F6" s="507">
        <v>49</v>
      </c>
    </row>
    <row r="7" spans="1:8" ht="27" customHeight="1">
      <c r="A7" s="509">
        <v>2</v>
      </c>
      <c r="B7" s="491" t="s">
        <v>17</v>
      </c>
      <c r="C7" s="510">
        <v>27</v>
      </c>
      <c r="D7" s="511">
        <v>27</v>
      </c>
      <c r="E7" s="510">
        <v>31</v>
      </c>
      <c r="F7" s="510">
        <v>31</v>
      </c>
      <c r="G7" s="1"/>
    </row>
    <row r="8" spans="1:8" ht="27" customHeight="1">
      <c r="A8" s="349">
        <v>3</v>
      </c>
      <c r="B8" s="350" t="s">
        <v>16</v>
      </c>
      <c r="C8" s="512">
        <v>48</v>
      </c>
      <c r="D8" s="513">
        <v>48</v>
      </c>
      <c r="E8" s="512">
        <v>54</v>
      </c>
      <c r="F8" s="512">
        <v>54</v>
      </c>
      <c r="G8" s="1"/>
    </row>
    <row r="9" spans="1:8" ht="27" customHeight="1">
      <c r="A9" s="509">
        <v>4</v>
      </c>
      <c r="B9" s="491" t="s">
        <v>15</v>
      </c>
      <c r="C9" s="510">
        <v>951</v>
      </c>
      <c r="D9" s="511">
        <v>953</v>
      </c>
      <c r="E9" s="510">
        <v>125</v>
      </c>
      <c r="F9" s="510">
        <v>125</v>
      </c>
      <c r="G9" s="1"/>
    </row>
    <row r="10" spans="1:8" ht="27" customHeight="1">
      <c r="A10" s="349">
        <v>5</v>
      </c>
      <c r="B10" s="350" t="s">
        <v>14</v>
      </c>
      <c r="C10" s="512">
        <v>244</v>
      </c>
      <c r="D10" s="513">
        <v>249</v>
      </c>
      <c r="E10" s="512">
        <v>59</v>
      </c>
      <c r="F10" s="512">
        <v>59</v>
      </c>
      <c r="G10" s="1"/>
    </row>
    <row r="11" spans="1:8" ht="27" customHeight="1">
      <c r="A11" s="509">
        <v>6</v>
      </c>
      <c r="B11" s="491" t="s">
        <v>13</v>
      </c>
      <c r="C11" s="510">
        <v>440</v>
      </c>
      <c r="D11" s="511">
        <v>441</v>
      </c>
      <c r="E11" s="510">
        <v>134</v>
      </c>
      <c r="F11" s="510">
        <v>134</v>
      </c>
      <c r="G11" s="1"/>
    </row>
    <row r="12" spans="1:8" ht="27" customHeight="1">
      <c r="A12" s="349">
        <v>7</v>
      </c>
      <c r="B12" s="350" t="s">
        <v>12</v>
      </c>
      <c r="C12" s="512">
        <v>146</v>
      </c>
      <c r="D12" s="513">
        <v>146</v>
      </c>
      <c r="E12" s="512">
        <v>39</v>
      </c>
      <c r="F12" s="512">
        <v>39</v>
      </c>
      <c r="G12" s="1"/>
    </row>
    <row r="13" spans="1:8" ht="27" customHeight="1">
      <c r="A13" s="509">
        <v>8</v>
      </c>
      <c r="B13" s="491" t="s">
        <v>11</v>
      </c>
      <c r="C13" s="510">
        <v>53</v>
      </c>
      <c r="D13" s="511">
        <v>53</v>
      </c>
      <c r="E13" s="510">
        <v>41</v>
      </c>
      <c r="F13" s="510">
        <v>41</v>
      </c>
      <c r="G13" s="1"/>
    </row>
    <row r="14" spans="1:8" ht="27" customHeight="1">
      <c r="A14" s="349">
        <v>9</v>
      </c>
      <c r="B14" s="350" t="s">
        <v>10</v>
      </c>
      <c r="C14" s="512">
        <v>133</v>
      </c>
      <c r="D14" s="513">
        <v>133</v>
      </c>
      <c r="E14" s="512">
        <v>66</v>
      </c>
      <c r="F14" s="512">
        <v>66</v>
      </c>
      <c r="G14" s="1"/>
    </row>
    <row r="15" spans="1:8" ht="27" customHeight="1">
      <c r="A15" s="509">
        <v>10</v>
      </c>
      <c r="B15" s="491" t="s">
        <v>9</v>
      </c>
      <c r="C15" s="510">
        <v>66</v>
      </c>
      <c r="D15" s="511">
        <v>66</v>
      </c>
      <c r="E15" s="510">
        <v>8</v>
      </c>
      <c r="F15" s="510">
        <v>8</v>
      </c>
      <c r="G15" s="1"/>
    </row>
    <row r="16" spans="1:8" ht="27" customHeight="1">
      <c r="A16" s="349">
        <v>11</v>
      </c>
      <c r="B16" s="350" t="s">
        <v>8</v>
      </c>
      <c r="C16" s="512">
        <v>128</v>
      </c>
      <c r="D16" s="513">
        <v>128</v>
      </c>
      <c r="E16" s="512">
        <v>29</v>
      </c>
      <c r="F16" s="512">
        <v>29</v>
      </c>
      <c r="G16" s="1"/>
    </row>
    <row r="17" spans="1:7" ht="27" customHeight="1">
      <c r="A17" s="509">
        <v>12</v>
      </c>
      <c r="B17" s="491" t="s">
        <v>7</v>
      </c>
      <c r="C17" s="510">
        <v>132</v>
      </c>
      <c r="D17" s="511">
        <v>132</v>
      </c>
      <c r="E17" s="510">
        <v>57</v>
      </c>
      <c r="F17" s="510">
        <v>57</v>
      </c>
      <c r="G17" s="1"/>
    </row>
    <row r="18" spans="1:7" ht="27" customHeight="1">
      <c r="A18" s="349">
        <v>13</v>
      </c>
      <c r="B18" s="350" t="s">
        <v>6</v>
      </c>
      <c r="C18" s="512">
        <v>12</v>
      </c>
      <c r="D18" s="513">
        <v>12</v>
      </c>
      <c r="E18" s="512">
        <v>49</v>
      </c>
      <c r="F18" s="512">
        <v>49</v>
      </c>
      <c r="G18" s="1"/>
    </row>
    <row r="19" spans="1:7" ht="27" customHeight="1">
      <c r="A19" s="509">
        <v>14</v>
      </c>
      <c r="B19" s="491" t="s">
        <v>5</v>
      </c>
      <c r="C19" s="510">
        <v>163</v>
      </c>
      <c r="D19" s="511">
        <v>163</v>
      </c>
      <c r="E19" s="510">
        <v>58</v>
      </c>
      <c r="F19" s="510">
        <v>58</v>
      </c>
      <c r="G19" s="1"/>
    </row>
    <row r="20" spans="1:7" ht="27" customHeight="1">
      <c r="A20" s="349">
        <v>15</v>
      </c>
      <c r="B20" s="350" t="s">
        <v>4</v>
      </c>
      <c r="C20" s="512">
        <v>26</v>
      </c>
      <c r="D20" s="513">
        <v>26</v>
      </c>
      <c r="E20" s="512">
        <v>33</v>
      </c>
      <c r="F20" s="512">
        <v>33</v>
      </c>
      <c r="G20" s="1"/>
    </row>
    <row r="21" spans="1:7" ht="27" customHeight="1">
      <c r="A21" s="509">
        <v>16</v>
      </c>
      <c r="B21" s="491" t="s">
        <v>3</v>
      </c>
      <c r="C21" s="510">
        <v>120</v>
      </c>
      <c r="D21" s="511">
        <v>120</v>
      </c>
      <c r="E21" s="510">
        <v>28</v>
      </c>
      <c r="F21" s="510">
        <v>28</v>
      </c>
      <c r="G21" s="1"/>
    </row>
    <row r="22" spans="1:7" ht="27" customHeight="1">
      <c r="A22" s="349">
        <v>17</v>
      </c>
      <c r="B22" s="350" t="s">
        <v>2</v>
      </c>
      <c r="C22" s="512">
        <v>73</v>
      </c>
      <c r="D22" s="513">
        <v>73</v>
      </c>
      <c r="E22" s="512">
        <v>65</v>
      </c>
      <c r="F22" s="512">
        <v>65</v>
      </c>
      <c r="G22" s="1"/>
    </row>
    <row r="23" spans="1:7" ht="27" customHeight="1">
      <c r="A23" s="509">
        <v>18</v>
      </c>
      <c r="B23" s="491" t="s">
        <v>1</v>
      </c>
      <c r="C23" s="510">
        <v>187</v>
      </c>
      <c r="D23" s="511">
        <v>187</v>
      </c>
      <c r="E23" s="510">
        <v>39</v>
      </c>
      <c r="F23" s="510">
        <v>39</v>
      </c>
      <c r="G23" s="1"/>
    </row>
    <row r="24" spans="1:7" ht="34.5" customHeight="1">
      <c r="A24" s="514" t="s">
        <v>0</v>
      </c>
      <c r="B24" s="515"/>
      <c r="C24" s="516">
        <f>SUM(C6:C23)</f>
        <v>2965</v>
      </c>
      <c r="D24" s="516">
        <f>SUM(D6:D23)</f>
        <v>2973</v>
      </c>
      <c r="E24" s="516">
        <f>SUM(E6:E23)</f>
        <v>964</v>
      </c>
      <c r="F24" s="516">
        <f>SUM(F6:F23)</f>
        <v>964</v>
      </c>
      <c r="G24" s="1"/>
    </row>
    <row r="25" spans="1:7">
      <c r="F25" s="1"/>
      <c r="G25" s="1"/>
    </row>
  </sheetData>
  <mergeCells count="7">
    <mergeCell ref="A24:B24"/>
    <mergeCell ref="A1:F1"/>
    <mergeCell ref="A2:F2"/>
    <mergeCell ref="A4:A5"/>
    <mergeCell ref="B4:B5"/>
    <mergeCell ref="C4:D4"/>
    <mergeCell ref="E4:F4"/>
  </mergeCells>
  <pageMargins left="1.0900000000000001" right="0.42" top="0.45" bottom="0.84" header="0.76" footer="0.5"/>
  <pageSetup paperSize="9" scale="8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70" zoomScaleNormal="70" workbookViewId="0">
      <selection activeCell="O9" sqref="O9"/>
    </sheetView>
  </sheetViews>
  <sheetFormatPr defaultRowHeight="18.75"/>
  <cols>
    <col min="1" max="1" width="7.140625" style="65" customWidth="1"/>
    <col min="2" max="2" width="26.28515625" style="65" customWidth="1"/>
    <col min="3" max="3" width="12.85546875" style="67" customWidth="1"/>
    <col min="4" max="4" width="12.5703125" style="67" customWidth="1"/>
    <col min="5" max="5" width="13.85546875" style="67" customWidth="1"/>
    <col min="6" max="6" width="15.140625" style="67" customWidth="1"/>
    <col min="7" max="16384" width="9.140625" style="65"/>
  </cols>
  <sheetData>
    <row r="1" spans="1:10" ht="74.25" customHeight="1">
      <c r="A1" s="470" t="s">
        <v>245</v>
      </c>
      <c r="B1" s="470"/>
      <c r="C1" s="470"/>
      <c r="D1" s="470"/>
      <c r="E1" s="470"/>
      <c r="F1" s="470"/>
    </row>
    <row r="2" spans="1:10" ht="18.75" customHeight="1">
      <c r="A2" s="456" t="s">
        <v>20</v>
      </c>
      <c r="B2" s="456" t="s">
        <v>21</v>
      </c>
      <c r="C2" s="471" t="s">
        <v>22</v>
      </c>
      <c r="D2" s="472"/>
      <c r="E2" s="473" t="s">
        <v>23</v>
      </c>
      <c r="F2" s="474"/>
    </row>
    <row r="3" spans="1:10">
      <c r="A3" s="475"/>
      <c r="B3" s="457"/>
      <c r="C3" s="476" t="s">
        <v>246</v>
      </c>
      <c r="D3" s="476"/>
      <c r="E3" s="477" t="s">
        <v>24</v>
      </c>
      <c r="F3" s="477"/>
    </row>
    <row r="4" spans="1:10" ht="19.5" customHeight="1" thickBot="1">
      <c r="A4" s="478"/>
      <c r="B4" s="458"/>
      <c r="C4" s="479" t="s">
        <v>25</v>
      </c>
      <c r="D4" s="479" t="s">
        <v>26</v>
      </c>
      <c r="E4" s="479" t="s">
        <v>25</v>
      </c>
      <c r="F4" s="479" t="s">
        <v>26</v>
      </c>
    </row>
    <row r="5" spans="1:10" ht="27.95" customHeight="1" thickTop="1">
      <c r="A5" s="186">
        <v>1</v>
      </c>
      <c r="B5" s="112" t="s">
        <v>18</v>
      </c>
      <c r="C5" s="480">
        <v>208</v>
      </c>
      <c r="D5" s="480">
        <v>152</v>
      </c>
      <c r="E5" s="480">
        <v>215</v>
      </c>
      <c r="F5" s="480">
        <v>157</v>
      </c>
      <c r="H5" s="66"/>
      <c r="I5" s="66"/>
      <c r="J5" s="66"/>
    </row>
    <row r="6" spans="1:10" ht="27.95" customHeight="1">
      <c r="A6" s="196">
        <v>2</v>
      </c>
      <c r="B6" s="115" t="s">
        <v>17</v>
      </c>
      <c r="C6" s="250">
        <v>265</v>
      </c>
      <c r="D6" s="250">
        <v>205</v>
      </c>
      <c r="E6" s="250">
        <v>277</v>
      </c>
      <c r="F6" s="250">
        <v>212</v>
      </c>
      <c r="H6" s="66"/>
      <c r="I6" s="66"/>
      <c r="J6" s="66"/>
    </row>
    <row r="7" spans="1:10" ht="27.95" customHeight="1">
      <c r="A7" s="204">
        <v>3</v>
      </c>
      <c r="B7" s="118" t="s">
        <v>16</v>
      </c>
      <c r="C7" s="480">
        <v>312</v>
      </c>
      <c r="D7" s="480">
        <v>216</v>
      </c>
      <c r="E7" s="480">
        <v>325</v>
      </c>
      <c r="F7" s="480">
        <v>226</v>
      </c>
      <c r="H7" s="66"/>
      <c r="I7" s="66"/>
      <c r="J7" s="66"/>
    </row>
    <row r="8" spans="1:10" ht="27.95" customHeight="1">
      <c r="A8" s="196">
        <v>4</v>
      </c>
      <c r="B8" s="115" t="s">
        <v>15</v>
      </c>
      <c r="C8" s="250">
        <v>1569</v>
      </c>
      <c r="D8" s="250">
        <v>1089</v>
      </c>
      <c r="E8" s="250">
        <v>1670</v>
      </c>
      <c r="F8" s="250">
        <v>1150</v>
      </c>
      <c r="H8" s="66"/>
      <c r="I8" s="66"/>
      <c r="J8" s="66"/>
    </row>
    <row r="9" spans="1:10" ht="27.95" customHeight="1">
      <c r="A9" s="204">
        <v>5</v>
      </c>
      <c r="B9" s="118" t="s">
        <v>14</v>
      </c>
      <c r="C9" s="480">
        <v>1497</v>
      </c>
      <c r="D9" s="480">
        <v>1161</v>
      </c>
      <c r="E9" s="480">
        <v>1619</v>
      </c>
      <c r="F9" s="480">
        <v>1234</v>
      </c>
      <c r="H9" s="66"/>
      <c r="I9" s="66"/>
      <c r="J9" s="66"/>
    </row>
    <row r="10" spans="1:10" ht="27.95" customHeight="1">
      <c r="A10" s="196">
        <v>6</v>
      </c>
      <c r="B10" s="115" t="s">
        <v>13</v>
      </c>
      <c r="C10" s="250">
        <v>1142</v>
      </c>
      <c r="D10" s="250">
        <v>923</v>
      </c>
      <c r="E10" s="250">
        <v>1246</v>
      </c>
      <c r="F10" s="250">
        <v>990</v>
      </c>
      <c r="H10" s="66"/>
      <c r="I10" s="66"/>
      <c r="J10" s="66"/>
    </row>
    <row r="11" spans="1:10" ht="27.95" customHeight="1">
      <c r="A11" s="204">
        <v>7</v>
      </c>
      <c r="B11" s="118" t="s">
        <v>12</v>
      </c>
      <c r="C11" s="480">
        <v>1005</v>
      </c>
      <c r="D11" s="480">
        <v>778</v>
      </c>
      <c r="E11" s="480">
        <v>1112</v>
      </c>
      <c r="F11" s="480">
        <v>841</v>
      </c>
      <c r="H11" s="66"/>
      <c r="I11" s="66"/>
      <c r="J11" s="66"/>
    </row>
    <row r="12" spans="1:10" ht="27.95" customHeight="1">
      <c r="A12" s="196">
        <v>8</v>
      </c>
      <c r="B12" s="115" t="s">
        <v>11</v>
      </c>
      <c r="C12" s="250">
        <v>225</v>
      </c>
      <c r="D12" s="250">
        <v>167</v>
      </c>
      <c r="E12" s="250">
        <v>250</v>
      </c>
      <c r="F12" s="250">
        <v>183</v>
      </c>
      <c r="H12" s="66"/>
      <c r="I12" s="66"/>
      <c r="J12" s="66"/>
    </row>
    <row r="13" spans="1:10" ht="27.95" customHeight="1">
      <c r="A13" s="204">
        <v>9</v>
      </c>
      <c r="B13" s="118" t="s">
        <v>10</v>
      </c>
      <c r="C13" s="481">
        <v>647</v>
      </c>
      <c r="D13" s="481">
        <v>544</v>
      </c>
      <c r="E13" s="481">
        <v>700</v>
      </c>
      <c r="F13" s="480">
        <v>582</v>
      </c>
      <c r="H13" s="66"/>
      <c r="I13" s="66"/>
      <c r="J13" s="66"/>
    </row>
    <row r="14" spans="1:10" ht="27.95" customHeight="1">
      <c r="A14" s="196">
        <v>10</v>
      </c>
      <c r="B14" s="115" t="s">
        <v>9</v>
      </c>
      <c r="C14" s="250">
        <v>224</v>
      </c>
      <c r="D14" s="250">
        <v>162</v>
      </c>
      <c r="E14" s="250">
        <v>236</v>
      </c>
      <c r="F14" s="250">
        <v>171</v>
      </c>
      <c r="H14" s="66"/>
      <c r="I14" s="66"/>
      <c r="J14" s="66"/>
    </row>
    <row r="15" spans="1:10" ht="27.95" customHeight="1">
      <c r="A15" s="204">
        <v>11</v>
      </c>
      <c r="B15" s="118" t="s">
        <v>8</v>
      </c>
      <c r="C15" s="480">
        <v>192</v>
      </c>
      <c r="D15" s="480">
        <v>140</v>
      </c>
      <c r="E15" s="480">
        <v>205</v>
      </c>
      <c r="F15" s="480">
        <v>152</v>
      </c>
      <c r="H15" s="66"/>
      <c r="I15" s="66"/>
      <c r="J15" s="66"/>
    </row>
    <row r="16" spans="1:10" ht="27.95" customHeight="1">
      <c r="A16" s="196">
        <v>12</v>
      </c>
      <c r="B16" s="115" t="s">
        <v>7</v>
      </c>
      <c r="C16" s="250">
        <v>306</v>
      </c>
      <c r="D16" s="250">
        <v>224</v>
      </c>
      <c r="E16" s="250">
        <v>369</v>
      </c>
      <c r="F16" s="250">
        <v>276</v>
      </c>
      <c r="H16" s="66"/>
      <c r="I16" s="66"/>
      <c r="J16" s="66"/>
    </row>
    <row r="17" spans="1:13" ht="27.95" customHeight="1">
      <c r="A17" s="204">
        <v>13</v>
      </c>
      <c r="B17" s="118" t="s">
        <v>6</v>
      </c>
      <c r="C17" s="480">
        <v>413</v>
      </c>
      <c r="D17" s="480">
        <v>297</v>
      </c>
      <c r="E17" s="480">
        <v>440</v>
      </c>
      <c r="F17" s="480">
        <v>314</v>
      </c>
      <c r="H17" s="66"/>
      <c r="I17" s="66"/>
      <c r="J17" s="66"/>
    </row>
    <row r="18" spans="1:13" ht="27.95" customHeight="1">
      <c r="A18" s="196">
        <v>14</v>
      </c>
      <c r="B18" s="115" t="s">
        <v>5</v>
      </c>
      <c r="C18" s="250">
        <v>463</v>
      </c>
      <c r="D18" s="250">
        <v>331</v>
      </c>
      <c r="E18" s="250">
        <v>500</v>
      </c>
      <c r="F18" s="250">
        <v>356</v>
      </c>
      <c r="H18" s="66"/>
      <c r="I18" s="66"/>
      <c r="J18" s="66"/>
    </row>
    <row r="19" spans="1:13" ht="27.95" customHeight="1">
      <c r="A19" s="204">
        <v>15</v>
      </c>
      <c r="B19" s="118" t="s">
        <v>4</v>
      </c>
      <c r="C19" s="480">
        <v>560</v>
      </c>
      <c r="D19" s="480">
        <v>374</v>
      </c>
      <c r="E19" s="480">
        <v>589</v>
      </c>
      <c r="F19" s="480">
        <v>390</v>
      </c>
      <c r="H19" s="66"/>
      <c r="I19" s="66"/>
      <c r="J19" s="66"/>
    </row>
    <row r="20" spans="1:13" ht="27.95" customHeight="1">
      <c r="A20" s="196">
        <v>16</v>
      </c>
      <c r="B20" s="115" t="s">
        <v>3</v>
      </c>
      <c r="C20" s="250">
        <v>43</v>
      </c>
      <c r="D20" s="250">
        <v>34</v>
      </c>
      <c r="E20" s="250">
        <v>47</v>
      </c>
      <c r="F20" s="250">
        <v>36</v>
      </c>
      <c r="H20" s="66"/>
      <c r="I20" s="66"/>
      <c r="J20" s="66"/>
    </row>
    <row r="21" spans="1:13" ht="27.95" customHeight="1">
      <c r="A21" s="204">
        <v>17</v>
      </c>
      <c r="B21" s="118" t="s">
        <v>2</v>
      </c>
      <c r="C21" s="480">
        <v>1121</v>
      </c>
      <c r="D21" s="480">
        <v>861</v>
      </c>
      <c r="E21" s="480">
        <v>1183</v>
      </c>
      <c r="F21" s="480">
        <v>901</v>
      </c>
      <c r="H21" s="66"/>
      <c r="I21" s="66"/>
      <c r="J21" s="66"/>
    </row>
    <row r="22" spans="1:13" ht="27.95" customHeight="1">
      <c r="A22" s="196">
        <v>18</v>
      </c>
      <c r="B22" s="115" t="s">
        <v>1</v>
      </c>
      <c r="C22" s="224">
        <v>880</v>
      </c>
      <c r="D22" s="224">
        <v>678</v>
      </c>
      <c r="E22" s="224">
        <v>956</v>
      </c>
      <c r="F22" s="250">
        <v>733</v>
      </c>
      <c r="H22" s="66"/>
      <c r="I22" s="66"/>
      <c r="J22" s="66"/>
    </row>
    <row r="23" spans="1:13" ht="27.95" customHeight="1">
      <c r="A23" s="213" t="s">
        <v>0</v>
      </c>
      <c r="B23" s="441"/>
      <c r="C23" s="482">
        <f>SUM(C5:C22)</f>
        <v>11072</v>
      </c>
      <c r="D23" s="482">
        <f t="shared" ref="D23:F23" si="0">SUM(D5:D22)</f>
        <v>8336</v>
      </c>
      <c r="E23" s="482">
        <f t="shared" si="0"/>
        <v>11939</v>
      </c>
      <c r="F23" s="482">
        <f t="shared" si="0"/>
        <v>8904</v>
      </c>
      <c r="H23" s="66"/>
      <c r="I23" s="66"/>
      <c r="J23" s="66"/>
      <c r="M23" s="66"/>
    </row>
    <row r="24" spans="1:13" ht="19.5" customHeight="1"/>
    <row r="25" spans="1:13" ht="1.9" customHeight="1"/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75" zoomScaleNormal="75" workbookViewId="0">
      <selection activeCell="Q9" sqref="Q9"/>
    </sheetView>
  </sheetViews>
  <sheetFormatPr defaultRowHeight="12.75"/>
  <cols>
    <col min="1" max="1" width="3.5703125" style="52" customWidth="1"/>
    <col min="2" max="2" width="24" style="52" customWidth="1"/>
    <col min="3" max="3" width="11.5703125" style="52" customWidth="1"/>
    <col min="4" max="4" width="10.5703125" style="52" customWidth="1"/>
    <col min="5" max="5" width="10.7109375" style="52" customWidth="1"/>
    <col min="6" max="6" width="10.28515625" style="52" customWidth="1"/>
    <col min="7" max="7" width="10.140625" style="52" customWidth="1"/>
    <col min="8" max="8" width="12.28515625" style="56" customWidth="1"/>
    <col min="9" max="9" width="10.7109375" style="52" customWidth="1"/>
    <col min="10" max="10" width="10.5703125" style="52" customWidth="1"/>
    <col min="11" max="14" width="9.42578125" style="52" customWidth="1"/>
    <col min="15" max="15" width="11.5703125" style="52" customWidth="1"/>
    <col min="16" max="16384" width="9.140625" style="52"/>
  </cols>
  <sheetData>
    <row r="1" spans="1:20" ht="40.5" customHeight="1" thickBot="1">
      <c r="A1"/>
      <c r="B1" s="162" t="s">
        <v>197</v>
      </c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</row>
    <row r="2" spans="1:20" ht="19.5" customHeight="1">
      <c r="A2" s="164" t="s">
        <v>31</v>
      </c>
      <c r="B2" s="165" t="s">
        <v>19</v>
      </c>
      <c r="C2" s="166" t="s">
        <v>123</v>
      </c>
      <c r="D2" s="167"/>
      <c r="E2" s="167"/>
      <c r="F2" s="167"/>
      <c r="G2" s="168"/>
      <c r="H2" s="169" t="s">
        <v>124</v>
      </c>
      <c r="I2" s="170"/>
      <c r="J2" s="170"/>
      <c r="K2" s="170"/>
      <c r="L2" s="170"/>
      <c r="M2" s="170"/>
      <c r="N2" s="170"/>
      <c r="O2" s="171"/>
    </row>
    <row r="3" spans="1:20" ht="19.5" customHeight="1">
      <c r="A3" s="164"/>
      <c r="B3" s="172"/>
      <c r="C3" s="173" t="s">
        <v>125</v>
      </c>
      <c r="D3" s="164" t="s">
        <v>126</v>
      </c>
      <c r="E3" s="164" t="s">
        <v>127</v>
      </c>
      <c r="F3" s="164" t="s">
        <v>128</v>
      </c>
      <c r="G3" s="174" t="s">
        <v>129</v>
      </c>
      <c r="H3" s="173" t="s">
        <v>125</v>
      </c>
      <c r="I3" s="175" t="s">
        <v>130</v>
      </c>
      <c r="J3" s="175" t="s">
        <v>131</v>
      </c>
      <c r="K3" s="176" t="s">
        <v>132</v>
      </c>
      <c r="L3" s="176"/>
      <c r="M3" s="177"/>
      <c r="N3" s="177"/>
      <c r="O3" s="178"/>
    </row>
    <row r="4" spans="1:20" ht="18.75" customHeight="1" thickBot="1">
      <c r="A4" s="179"/>
      <c r="B4" s="180"/>
      <c r="C4" s="181"/>
      <c r="D4" s="179"/>
      <c r="E4" s="179"/>
      <c r="F4" s="179"/>
      <c r="G4" s="182"/>
      <c r="H4" s="181"/>
      <c r="I4" s="183"/>
      <c r="J4" s="183"/>
      <c r="K4" s="184" t="s">
        <v>133</v>
      </c>
      <c r="L4" s="184" t="s">
        <v>134</v>
      </c>
      <c r="M4" s="184" t="s">
        <v>135</v>
      </c>
      <c r="N4" s="184" t="s">
        <v>136</v>
      </c>
      <c r="O4" s="185" t="s">
        <v>57</v>
      </c>
    </row>
    <row r="5" spans="1:20" s="53" customFormat="1" ht="27" customHeight="1" thickTop="1">
      <c r="A5" s="186">
        <v>1</v>
      </c>
      <c r="B5" s="187" t="s">
        <v>18</v>
      </c>
      <c r="C5" s="188">
        <f>G5+H5</f>
        <v>3067</v>
      </c>
      <c r="D5" s="189">
        <v>320</v>
      </c>
      <c r="E5" s="189">
        <v>1212</v>
      </c>
      <c r="F5" s="189">
        <v>1401</v>
      </c>
      <c r="G5" s="189">
        <v>134</v>
      </c>
      <c r="H5" s="190">
        <v>2933</v>
      </c>
      <c r="I5" s="191">
        <v>1631</v>
      </c>
      <c r="J5" s="192">
        <v>1302</v>
      </c>
      <c r="K5" s="193">
        <v>131</v>
      </c>
      <c r="L5" s="193">
        <v>145</v>
      </c>
      <c r="M5" s="194">
        <v>235</v>
      </c>
      <c r="N5" s="194">
        <v>258</v>
      </c>
      <c r="O5" s="195">
        <f t="shared" ref="O5:O22" si="0">SUM(K5:N5)</f>
        <v>769</v>
      </c>
      <c r="Q5" s="83"/>
      <c r="R5" s="83"/>
      <c r="S5" s="83"/>
      <c r="T5" s="83"/>
    </row>
    <row r="6" spans="1:20" s="53" customFormat="1" ht="27" customHeight="1">
      <c r="A6" s="196">
        <v>2</v>
      </c>
      <c r="B6" s="197" t="s">
        <v>17</v>
      </c>
      <c r="C6" s="198">
        <f t="shared" ref="C6:C22" si="1">G6+H6</f>
        <v>3566</v>
      </c>
      <c r="D6" s="199">
        <v>286</v>
      </c>
      <c r="E6" s="199">
        <v>1658</v>
      </c>
      <c r="F6" s="199">
        <v>1497</v>
      </c>
      <c r="G6" s="199">
        <v>125</v>
      </c>
      <c r="H6" s="198">
        <v>3441</v>
      </c>
      <c r="I6" s="199">
        <v>2126</v>
      </c>
      <c r="J6" s="200">
        <v>1315</v>
      </c>
      <c r="K6" s="201">
        <v>121</v>
      </c>
      <c r="L6" s="201">
        <v>138</v>
      </c>
      <c r="M6" s="202">
        <v>242</v>
      </c>
      <c r="N6" s="202">
        <v>248</v>
      </c>
      <c r="O6" s="203">
        <f t="shared" si="0"/>
        <v>749</v>
      </c>
      <c r="Q6" s="83"/>
      <c r="R6" s="83"/>
      <c r="T6" s="83"/>
    </row>
    <row r="7" spans="1:20" s="53" customFormat="1" ht="27" customHeight="1">
      <c r="A7" s="204">
        <v>3</v>
      </c>
      <c r="B7" s="205" t="s">
        <v>16</v>
      </c>
      <c r="C7" s="188">
        <f t="shared" si="1"/>
        <v>9049</v>
      </c>
      <c r="D7" s="206">
        <v>729</v>
      </c>
      <c r="E7" s="206">
        <v>4873</v>
      </c>
      <c r="F7" s="206">
        <v>3227</v>
      </c>
      <c r="G7" s="206">
        <v>220</v>
      </c>
      <c r="H7" s="190">
        <v>8829</v>
      </c>
      <c r="I7" s="191">
        <v>5481</v>
      </c>
      <c r="J7" s="207">
        <v>3348</v>
      </c>
      <c r="K7" s="208">
        <v>298</v>
      </c>
      <c r="L7" s="208">
        <v>381</v>
      </c>
      <c r="M7" s="209">
        <v>553</v>
      </c>
      <c r="N7" s="209">
        <v>588</v>
      </c>
      <c r="O7" s="195">
        <f t="shared" si="0"/>
        <v>1820</v>
      </c>
      <c r="Q7" s="83"/>
      <c r="R7" s="83"/>
      <c r="T7" s="83"/>
    </row>
    <row r="8" spans="1:20" s="53" customFormat="1" ht="27" customHeight="1">
      <c r="A8" s="196">
        <v>4</v>
      </c>
      <c r="B8" s="197" t="s">
        <v>15</v>
      </c>
      <c r="C8" s="198">
        <f t="shared" si="1"/>
        <v>22363</v>
      </c>
      <c r="D8" s="210">
        <v>1482</v>
      </c>
      <c r="E8" s="210">
        <v>11197</v>
      </c>
      <c r="F8" s="210">
        <v>9058</v>
      </c>
      <c r="G8" s="210">
        <v>626</v>
      </c>
      <c r="H8" s="198">
        <v>21737</v>
      </c>
      <c r="I8" s="199">
        <v>13703</v>
      </c>
      <c r="J8" s="199">
        <v>8034</v>
      </c>
      <c r="K8" s="201">
        <v>627</v>
      </c>
      <c r="L8" s="201">
        <v>1019</v>
      </c>
      <c r="M8" s="202">
        <v>1289</v>
      </c>
      <c r="N8" s="202">
        <v>1398</v>
      </c>
      <c r="O8" s="203">
        <f t="shared" si="0"/>
        <v>4333</v>
      </c>
      <c r="Q8" s="83"/>
      <c r="R8" s="83"/>
      <c r="T8" s="83"/>
    </row>
    <row r="9" spans="1:20" s="53" customFormat="1" ht="27" customHeight="1">
      <c r="A9" s="204">
        <v>5</v>
      </c>
      <c r="B9" s="205" t="s">
        <v>14</v>
      </c>
      <c r="C9" s="188">
        <f t="shared" si="1"/>
        <v>17273</v>
      </c>
      <c r="D9" s="211">
        <v>1167</v>
      </c>
      <c r="E9" s="211">
        <v>9517</v>
      </c>
      <c r="F9" s="189">
        <v>6231</v>
      </c>
      <c r="G9" s="211">
        <v>358</v>
      </c>
      <c r="H9" s="190">
        <v>16915</v>
      </c>
      <c r="I9" s="191">
        <v>11075</v>
      </c>
      <c r="J9" s="207">
        <v>5840</v>
      </c>
      <c r="K9" s="208">
        <v>390</v>
      </c>
      <c r="L9" s="208">
        <v>585</v>
      </c>
      <c r="M9" s="209">
        <v>722</v>
      </c>
      <c r="N9" s="209">
        <v>941</v>
      </c>
      <c r="O9" s="195">
        <f t="shared" si="0"/>
        <v>2638</v>
      </c>
      <c r="Q9" s="83"/>
      <c r="R9" s="83"/>
      <c r="T9" s="83"/>
    </row>
    <row r="10" spans="1:20" s="53" customFormat="1" ht="27" customHeight="1">
      <c r="A10" s="196">
        <v>6</v>
      </c>
      <c r="B10" s="197" t="s">
        <v>13</v>
      </c>
      <c r="C10" s="198">
        <f t="shared" si="1"/>
        <v>16593</v>
      </c>
      <c r="D10" s="210">
        <v>1304</v>
      </c>
      <c r="E10" s="210">
        <v>8670</v>
      </c>
      <c r="F10" s="210">
        <v>6060</v>
      </c>
      <c r="G10" s="210">
        <v>559</v>
      </c>
      <c r="H10" s="212">
        <v>16034</v>
      </c>
      <c r="I10" s="199">
        <v>10130</v>
      </c>
      <c r="J10" s="199">
        <v>5904</v>
      </c>
      <c r="K10" s="199">
        <v>462</v>
      </c>
      <c r="L10" s="199">
        <v>497</v>
      </c>
      <c r="M10" s="199">
        <v>871</v>
      </c>
      <c r="N10" s="199">
        <v>838</v>
      </c>
      <c r="O10" s="203">
        <f t="shared" si="0"/>
        <v>2668</v>
      </c>
      <c r="Q10" s="83"/>
      <c r="R10" s="83"/>
      <c r="T10" s="83"/>
    </row>
    <row r="11" spans="1:20" s="53" customFormat="1" ht="27" customHeight="1">
      <c r="A11" s="204">
        <v>7</v>
      </c>
      <c r="B11" s="205" t="s">
        <v>12</v>
      </c>
      <c r="C11" s="188">
        <f t="shared" si="1"/>
        <v>6759</v>
      </c>
      <c r="D11" s="211">
        <v>520</v>
      </c>
      <c r="E11" s="211">
        <v>2823</v>
      </c>
      <c r="F11" s="189">
        <v>3234</v>
      </c>
      <c r="G11" s="211">
        <v>182</v>
      </c>
      <c r="H11" s="190">
        <v>6577</v>
      </c>
      <c r="I11" s="191">
        <v>4048</v>
      </c>
      <c r="J11" s="207">
        <v>2529</v>
      </c>
      <c r="K11" s="208">
        <v>240</v>
      </c>
      <c r="L11" s="208">
        <v>299</v>
      </c>
      <c r="M11" s="209">
        <v>410</v>
      </c>
      <c r="N11" s="209">
        <v>430</v>
      </c>
      <c r="O11" s="195">
        <f t="shared" si="0"/>
        <v>1379</v>
      </c>
      <c r="Q11" s="83"/>
      <c r="R11" s="83"/>
      <c r="T11" s="83"/>
    </row>
    <row r="12" spans="1:20" s="53" customFormat="1" ht="27" customHeight="1">
      <c r="A12" s="196">
        <v>8</v>
      </c>
      <c r="B12" s="197" t="s">
        <v>11</v>
      </c>
      <c r="C12" s="198">
        <f t="shared" si="1"/>
        <v>3876</v>
      </c>
      <c r="D12" s="210">
        <v>304</v>
      </c>
      <c r="E12" s="210">
        <v>1664</v>
      </c>
      <c r="F12" s="210">
        <v>1751</v>
      </c>
      <c r="G12" s="210">
        <v>157</v>
      </c>
      <c r="H12" s="212">
        <v>3719</v>
      </c>
      <c r="I12" s="199">
        <v>2225</v>
      </c>
      <c r="J12" s="199">
        <v>1494</v>
      </c>
      <c r="K12" s="201">
        <v>125</v>
      </c>
      <c r="L12" s="201">
        <v>145</v>
      </c>
      <c r="M12" s="202">
        <v>214</v>
      </c>
      <c r="N12" s="202">
        <v>267</v>
      </c>
      <c r="O12" s="203">
        <f t="shared" si="0"/>
        <v>751</v>
      </c>
      <c r="Q12" s="83"/>
      <c r="R12" s="83"/>
      <c r="T12" s="83"/>
    </row>
    <row r="13" spans="1:20" s="53" customFormat="1" ht="27" customHeight="1">
      <c r="A13" s="204">
        <v>9</v>
      </c>
      <c r="B13" s="205" t="s">
        <v>10</v>
      </c>
      <c r="C13" s="188">
        <f t="shared" si="1"/>
        <v>7706</v>
      </c>
      <c r="D13" s="211">
        <v>645</v>
      </c>
      <c r="E13" s="211">
        <v>2912</v>
      </c>
      <c r="F13" s="189">
        <v>3927</v>
      </c>
      <c r="G13" s="211">
        <v>222</v>
      </c>
      <c r="H13" s="190">
        <v>7484</v>
      </c>
      <c r="I13" s="191">
        <v>4728</v>
      </c>
      <c r="J13" s="207">
        <v>2756</v>
      </c>
      <c r="K13" s="208">
        <v>225</v>
      </c>
      <c r="L13" s="208">
        <v>282</v>
      </c>
      <c r="M13" s="209">
        <v>377</v>
      </c>
      <c r="N13" s="209">
        <v>458</v>
      </c>
      <c r="O13" s="195">
        <f t="shared" si="0"/>
        <v>1342</v>
      </c>
      <c r="Q13" s="83"/>
      <c r="R13" s="83"/>
      <c r="T13" s="83"/>
    </row>
    <row r="14" spans="1:20" s="53" customFormat="1" ht="27" customHeight="1">
      <c r="A14" s="196">
        <v>10</v>
      </c>
      <c r="B14" s="197" t="s">
        <v>9</v>
      </c>
      <c r="C14" s="198">
        <f t="shared" si="1"/>
        <v>2481</v>
      </c>
      <c r="D14" s="210">
        <v>227</v>
      </c>
      <c r="E14" s="210">
        <v>1016</v>
      </c>
      <c r="F14" s="210">
        <v>1147</v>
      </c>
      <c r="G14" s="210">
        <v>91</v>
      </c>
      <c r="H14" s="212">
        <v>2390</v>
      </c>
      <c r="I14" s="199">
        <v>1419</v>
      </c>
      <c r="J14" s="199">
        <v>971</v>
      </c>
      <c r="K14" s="199">
        <v>83</v>
      </c>
      <c r="L14" s="199">
        <v>118</v>
      </c>
      <c r="M14" s="199">
        <v>176</v>
      </c>
      <c r="N14" s="199">
        <v>166</v>
      </c>
      <c r="O14" s="203">
        <f t="shared" si="0"/>
        <v>543</v>
      </c>
      <c r="Q14" s="83"/>
      <c r="R14" s="83"/>
      <c r="T14" s="83"/>
    </row>
    <row r="15" spans="1:20" s="53" customFormat="1" ht="27" customHeight="1">
      <c r="A15" s="204">
        <v>11</v>
      </c>
      <c r="B15" s="205" t="s">
        <v>8</v>
      </c>
      <c r="C15" s="188">
        <f t="shared" si="1"/>
        <v>4654</v>
      </c>
      <c r="D15" s="211">
        <v>369</v>
      </c>
      <c r="E15" s="211">
        <v>2362</v>
      </c>
      <c r="F15" s="189">
        <v>1781</v>
      </c>
      <c r="G15" s="211">
        <v>142</v>
      </c>
      <c r="H15" s="190">
        <v>4512</v>
      </c>
      <c r="I15" s="191">
        <v>2844</v>
      </c>
      <c r="J15" s="207">
        <v>1668</v>
      </c>
      <c r="K15" s="208">
        <v>116</v>
      </c>
      <c r="L15" s="208">
        <v>137</v>
      </c>
      <c r="M15" s="209">
        <v>281</v>
      </c>
      <c r="N15" s="209">
        <v>246</v>
      </c>
      <c r="O15" s="195">
        <f t="shared" si="0"/>
        <v>780</v>
      </c>
      <c r="Q15" s="83"/>
      <c r="R15" s="83"/>
      <c r="T15" s="83"/>
    </row>
    <row r="16" spans="1:20" s="53" customFormat="1" ht="27" customHeight="1">
      <c r="A16" s="196">
        <v>12</v>
      </c>
      <c r="B16" s="197" t="s">
        <v>7</v>
      </c>
      <c r="C16" s="198">
        <f t="shared" si="1"/>
        <v>6777</v>
      </c>
      <c r="D16" s="210">
        <v>654</v>
      </c>
      <c r="E16" s="210">
        <v>2974</v>
      </c>
      <c r="F16" s="210">
        <v>2953</v>
      </c>
      <c r="G16" s="210">
        <v>196</v>
      </c>
      <c r="H16" s="212">
        <v>6581</v>
      </c>
      <c r="I16" s="199">
        <v>4070</v>
      </c>
      <c r="J16" s="199">
        <v>2511</v>
      </c>
      <c r="K16" s="201">
        <v>216</v>
      </c>
      <c r="L16" s="201">
        <v>243</v>
      </c>
      <c r="M16" s="202">
        <v>374</v>
      </c>
      <c r="N16" s="202">
        <v>411</v>
      </c>
      <c r="O16" s="203">
        <f t="shared" si="0"/>
        <v>1244</v>
      </c>
      <c r="Q16" s="83"/>
      <c r="R16" s="83"/>
      <c r="T16" s="83"/>
    </row>
    <row r="17" spans="1:20" s="53" customFormat="1" ht="27" customHeight="1">
      <c r="A17" s="204">
        <v>13</v>
      </c>
      <c r="B17" s="205" t="s">
        <v>6</v>
      </c>
      <c r="C17" s="188">
        <f t="shared" si="1"/>
        <v>2911</v>
      </c>
      <c r="D17" s="211">
        <v>283</v>
      </c>
      <c r="E17" s="211">
        <v>1119</v>
      </c>
      <c r="F17" s="189">
        <v>1386</v>
      </c>
      <c r="G17" s="211">
        <v>123</v>
      </c>
      <c r="H17" s="190">
        <v>2788</v>
      </c>
      <c r="I17" s="191">
        <v>1593</v>
      </c>
      <c r="J17" s="207">
        <v>1195</v>
      </c>
      <c r="K17" s="208">
        <v>122</v>
      </c>
      <c r="L17" s="208">
        <v>128</v>
      </c>
      <c r="M17" s="209">
        <v>205</v>
      </c>
      <c r="N17" s="209">
        <v>226</v>
      </c>
      <c r="O17" s="195">
        <f t="shared" si="0"/>
        <v>681</v>
      </c>
      <c r="Q17" s="83"/>
      <c r="R17" s="83"/>
      <c r="T17" s="83"/>
    </row>
    <row r="18" spans="1:20" s="53" customFormat="1" ht="27" customHeight="1">
      <c r="A18" s="196">
        <v>14</v>
      </c>
      <c r="B18" s="197" t="s">
        <v>5</v>
      </c>
      <c r="C18" s="198">
        <f t="shared" si="1"/>
        <v>5125</v>
      </c>
      <c r="D18" s="210">
        <v>359</v>
      </c>
      <c r="E18" s="210">
        <v>2413</v>
      </c>
      <c r="F18" s="210">
        <v>2186</v>
      </c>
      <c r="G18" s="210">
        <v>167</v>
      </c>
      <c r="H18" s="212">
        <v>4958</v>
      </c>
      <c r="I18" s="199">
        <v>3088</v>
      </c>
      <c r="J18" s="199">
        <v>1870</v>
      </c>
      <c r="K18" s="201">
        <v>128</v>
      </c>
      <c r="L18" s="201">
        <v>199</v>
      </c>
      <c r="M18" s="202">
        <v>261</v>
      </c>
      <c r="N18" s="202">
        <v>305</v>
      </c>
      <c r="O18" s="203">
        <f t="shared" si="0"/>
        <v>893</v>
      </c>
      <c r="Q18" s="83"/>
      <c r="R18" s="83"/>
      <c r="T18" s="83"/>
    </row>
    <row r="19" spans="1:20" s="53" customFormat="1" ht="27" customHeight="1">
      <c r="A19" s="204">
        <v>15</v>
      </c>
      <c r="B19" s="205" t="s">
        <v>4</v>
      </c>
      <c r="C19" s="188">
        <f t="shared" si="1"/>
        <v>4765</v>
      </c>
      <c r="D19" s="211">
        <v>445</v>
      </c>
      <c r="E19" s="211">
        <v>2312</v>
      </c>
      <c r="F19" s="189">
        <v>1846</v>
      </c>
      <c r="G19" s="211">
        <v>162</v>
      </c>
      <c r="H19" s="190">
        <v>4603</v>
      </c>
      <c r="I19" s="191">
        <v>2870</v>
      </c>
      <c r="J19" s="207">
        <v>1733</v>
      </c>
      <c r="K19" s="208">
        <v>183</v>
      </c>
      <c r="L19" s="208">
        <v>220</v>
      </c>
      <c r="M19" s="209">
        <v>310</v>
      </c>
      <c r="N19" s="209">
        <v>334</v>
      </c>
      <c r="O19" s="195">
        <f t="shared" si="0"/>
        <v>1047</v>
      </c>
      <c r="Q19" s="83"/>
      <c r="R19" s="83"/>
      <c r="T19" s="83"/>
    </row>
    <row r="20" spans="1:20" s="53" customFormat="1" ht="27" customHeight="1">
      <c r="A20" s="196">
        <v>16</v>
      </c>
      <c r="B20" s="197" t="s">
        <v>3</v>
      </c>
      <c r="C20" s="198">
        <f t="shared" si="1"/>
        <v>3584</v>
      </c>
      <c r="D20" s="210">
        <v>382</v>
      </c>
      <c r="E20" s="210">
        <v>1631</v>
      </c>
      <c r="F20" s="210">
        <v>1406</v>
      </c>
      <c r="G20" s="210">
        <v>165</v>
      </c>
      <c r="H20" s="212">
        <v>3419</v>
      </c>
      <c r="I20" s="199">
        <v>2069</v>
      </c>
      <c r="J20" s="199">
        <v>1350</v>
      </c>
      <c r="K20" s="201">
        <v>81</v>
      </c>
      <c r="L20" s="201">
        <v>128</v>
      </c>
      <c r="M20" s="202">
        <v>191</v>
      </c>
      <c r="N20" s="202">
        <v>210</v>
      </c>
      <c r="O20" s="203">
        <f t="shared" si="0"/>
        <v>610</v>
      </c>
      <c r="Q20" s="83"/>
      <c r="R20" s="83"/>
      <c r="T20" s="83"/>
    </row>
    <row r="21" spans="1:20" s="53" customFormat="1" ht="27" customHeight="1">
      <c r="A21" s="204">
        <v>17</v>
      </c>
      <c r="B21" s="205" t="s">
        <v>2</v>
      </c>
      <c r="C21" s="188">
        <f t="shared" si="1"/>
        <v>5257</v>
      </c>
      <c r="D21" s="211">
        <v>702</v>
      </c>
      <c r="E21" s="211">
        <v>2311</v>
      </c>
      <c r="F21" s="189">
        <v>2007</v>
      </c>
      <c r="G21" s="211">
        <v>237</v>
      </c>
      <c r="H21" s="190">
        <v>5020</v>
      </c>
      <c r="I21" s="191">
        <v>2761</v>
      </c>
      <c r="J21" s="207">
        <v>2259</v>
      </c>
      <c r="K21" s="208">
        <v>213</v>
      </c>
      <c r="L21" s="208">
        <v>198</v>
      </c>
      <c r="M21" s="209">
        <v>381</v>
      </c>
      <c r="N21" s="209">
        <v>373</v>
      </c>
      <c r="O21" s="195">
        <f t="shared" si="0"/>
        <v>1165</v>
      </c>
      <c r="Q21" s="83"/>
      <c r="R21" s="83"/>
      <c r="T21" s="83"/>
    </row>
    <row r="22" spans="1:20" s="53" customFormat="1" ht="27" customHeight="1">
      <c r="A22" s="196">
        <v>18</v>
      </c>
      <c r="B22" s="197" t="s">
        <v>1</v>
      </c>
      <c r="C22" s="198">
        <f t="shared" si="1"/>
        <v>9030</v>
      </c>
      <c r="D22" s="210">
        <v>730</v>
      </c>
      <c r="E22" s="210">
        <v>4399</v>
      </c>
      <c r="F22" s="210">
        <v>3607</v>
      </c>
      <c r="G22" s="210">
        <v>294</v>
      </c>
      <c r="H22" s="212">
        <v>8736</v>
      </c>
      <c r="I22" s="199">
        <v>5530</v>
      </c>
      <c r="J22" s="199">
        <v>3206</v>
      </c>
      <c r="K22" s="199">
        <v>270</v>
      </c>
      <c r="L22" s="201">
        <v>336</v>
      </c>
      <c r="M22" s="202">
        <v>463</v>
      </c>
      <c r="N22" s="202">
        <v>584</v>
      </c>
      <c r="O22" s="203">
        <f t="shared" si="0"/>
        <v>1653</v>
      </c>
      <c r="Q22" s="83"/>
      <c r="R22" s="83"/>
      <c r="T22" s="83"/>
    </row>
    <row r="23" spans="1:20" s="53" customFormat="1" ht="27.75" customHeight="1" thickBot="1">
      <c r="A23" s="213" t="s">
        <v>0</v>
      </c>
      <c r="B23" s="214"/>
      <c r="C23" s="188">
        <f>SUM(C5:C22)</f>
        <v>134836</v>
      </c>
      <c r="D23" s="215">
        <f t="shared" ref="D23:O23" si="2">SUM(D5:D22)</f>
        <v>10908</v>
      </c>
      <c r="E23" s="215">
        <f t="shared" si="2"/>
        <v>65063</v>
      </c>
      <c r="F23" s="215">
        <f t="shared" si="2"/>
        <v>54705</v>
      </c>
      <c r="G23" s="215">
        <f t="shared" si="2"/>
        <v>4160</v>
      </c>
      <c r="H23" s="215">
        <f t="shared" si="2"/>
        <v>130676</v>
      </c>
      <c r="I23" s="215">
        <f t="shared" si="2"/>
        <v>81391</v>
      </c>
      <c r="J23" s="215">
        <f t="shared" si="2"/>
        <v>49285</v>
      </c>
      <c r="K23" s="215">
        <f t="shared" si="2"/>
        <v>4031</v>
      </c>
      <c r="L23" s="215">
        <f t="shared" si="2"/>
        <v>5198</v>
      </c>
      <c r="M23" s="215">
        <f t="shared" si="2"/>
        <v>7555</v>
      </c>
      <c r="N23" s="215">
        <f t="shared" si="2"/>
        <v>8281</v>
      </c>
      <c r="O23" s="215">
        <f t="shared" si="2"/>
        <v>25065</v>
      </c>
      <c r="P23" s="86"/>
      <c r="Q23" s="83"/>
      <c r="R23" s="83"/>
    </row>
    <row r="24" spans="1:20">
      <c r="B24" s="104"/>
      <c r="C24" s="104"/>
      <c r="D24" s="104"/>
      <c r="E24" s="104"/>
      <c r="F24" s="104"/>
      <c r="G24" s="104"/>
      <c r="H24" s="104"/>
      <c r="O24" s="63"/>
    </row>
    <row r="25" spans="1:20" ht="24.75" customHeight="1">
      <c r="C25" s="84"/>
      <c r="D25" s="84"/>
      <c r="E25" s="84"/>
      <c r="F25" s="84"/>
      <c r="G25" s="84"/>
      <c r="H25" s="85"/>
      <c r="I25" s="84"/>
      <c r="J25" s="84"/>
      <c r="K25" s="84"/>
      <c r="L25" s="84"/>
      <c r="M25" s="84"/>
      <c r="N25" s="84"/>
      <c r="O25" s="84"/>
    </row>
  </sheetData>
  <mergeCells count="16">
    <mergeCell ref="B24:H24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A23:B23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80" zoomScaleNormal="80" workbookViewId="0">
      <selection activeCell="U27" sqref="U27"/>
    </sheetView>
  </sheetViews>
  <sheetFormatPr defaultColWidth="9.140625" defaultRowHeight="18.75"/>
  <cols>
    <col min="1" max="1" width="4.42578125" style="13" customWidth="1"/>
    <col min="2" max="2" width="26.7109375" style="13" customWidth="1"/>
    <col min="3" max="3" width="15.42578125" style="15" customWidth="1"/>
    <col min="4" max="4" width="11.7109375" style="15" customWidth="1"/>
    <col min="5" max="5" width="9.28515625" style="15" customWidth="1"/>
    <col min="6" max="6" width="9.7109375" style="15" customWidth="1"/>
    <col min="7" max="8" width="9" style="15" customWidth="1"/>
    <col min="9" max="9" width="10.7109375" style="13" customWidth="1"/>
    <col min="10" max="10" width="11.28515625" style="13" customWidth="1"/>
    <col min="11" max="11" width="9.42578125" style="13" customWidth="1"/>
    <col min="12" max="12" width="9.140625" style="13"/>
    <col min="13" max="13" width="10" style="13" customWidth="1"/>
    <col min="14" max="14" width="9" style="13" customWidth="1"/>
    <col min="15" max="16384" width="9.140625" style="13"/>
  </cols>
  <sheetData>
    <row r="1" spans="1:15" ht="35.25" customHeight="1">
      <c r="A1" s="216" t="s">
        <v>198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18.75" customHeight="1">
      <c r="B2" s="14"/>
      <c r="D2" s="81"/>
    </row>
    <row r="3" spans="1:15" ht="19.5" customHeight="1">
      <c r="A3" s="217" t="s">
        <v>20</v>
      </c>
      <c r="B3" s="217" t="s">
        <v>65</v>
      </c>
      <c r="C3" s="217" t="s">
        <v>66</v>
      </c>
      <c r="D3" s="218" t="s">
        <v>67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7" t="s">
        <v>68</v>
      </c>
    </row>
    <row r="4" spans="1:15" ht="35.25" customHeight="1">
      <c r="A4" s="217"/>
      <c r="B4" s="217"/>
      <c r="C4" s="217"/>
      <c r="D4" s="220" t="s">
        <v>69</v>
      </c>
      <c r="E4" s="220" t="s">
        <v>70</v>
      </c>
      <c r="F4" s="220" t="s">
        <v>71</v>
      </c>
      <c r="G4" s="220" t="s">
        <v>72</v>
      </c>
      <c r="H4" s="220" t="s">
        <v>73</v>
      </c>
      <c r="I4" s="220" t="s">
        <v>74</v>
      </c>
      <c r="J4" s="220" t="s">
        <v>75</v>
      </c>
      <c r="K4" s="220" t="s">
        <v>76</v>
      </c>
      <c r="L4" s="220" t="s">
        <v>199</v>
      </c>
      <c r="M4" s="220" t="s">
        <v>77</v>
      </c>
      <c r="N4" s="220" t="s">
        <v>200</v>
      </c>
      <c r="O4" s="217"/>
    </row>
    <row r="5" spans="1:15" s="68" customFormat="1" ht="22.5" customHeight="1">
      <c r="A5" s="204">
        <v>1</v>
      </c>
      <c r="B5" s="118" t="s">
        <v>18</v>
      </c>
      <c r="C5" s="221">
        <v>474</v>
      </c>
      <c r="D5" s="211">
        <v>357</v>
      </c>
      <c r="E5" s="211">
        <v>88</v>
      </c>
      <c r="F5" s="211">
        <v>21</v>
      </c>
      <c r="G5" s="211">
        <v>4</v>
      </c>
      <c r="H5" s="211">
        <v>4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22">
        <v>1580</v>
      </c>
    </row>
    <row r="6" spans="1:15" s="68" customFormat="1" ht="22.5" customHeight="1">
      <c r="A6" s="196">
        <v>2</v>
      </c>
      <c r="B6" s="115" t="s">
        <v>17</v>
      </c>
      <c r="C6" s="223">
        <v>580</v>
      </c>
      <c r="D6" s="224">
        <v>396</v>
      </c>
      <c r="E6" s="224">
        <v>124</v>
      </c>
      <c r="F6" s="224">
        <v>38</v>
      </c>
      <c r="G6" s="224">
        <v>15</v>
      </c>
      <c r="H6" s="224">
        <v>6</v>
      </c>
      <c r="I6" s="224">
        <v>1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5">
        <v>2014</v>
      </c>
    </row>
    <row r="7" spans="1:15" s="68" customFormat="1" ht="22.5" customHeight="1">
      <c r="A7" s="204">
        <v>3</v>
      </c>
      <c r="B7" s="118" t="s">
        <v>16</v>
      </c>
      <c r="C7" s="222">
        <v>706</v>
      </c>
      <c r="D7" s="211">
        <v>551</v>
      </c>
      <c r="E7" s="211">
        <v>106</v>
      </c>
      <c r="F7" s="211">
        <v>28</v>
      </c>
      <c r="G7" s="211">
        <v>11</v>
      </c>
      <c r="H7" s="211">
        <v>4</v>
      </c>
      <c r="I7" s="211">
        <v>5</v>
      </c>
      <c r="J7" s="211">
        <v>1</v>
      </c>
      <c r="K7" s="211">
        <v>0</v>
      </c>
      <c r="L7" s="211">
        <v>0</v>
      </c>
      <c r="M7" s="211">
        <v>0</v>
      </c>
      <c r="N7" s="211">
        <v>0</v>
      </c>
      <c r="O7" s="222">
        <v>2360</v>
      </c>
    </row>
    <row r="8" spans="1:15" s="68" customFormat="1" ht="22.5" customHeight="1">
      <c r="A8" s="196">
        <v>4</v>
      </c>
      <c r="B8" s="115" t="s">
        <v>15</v>
      </c>
      <c r="C8" s="223">
        <v>2740</v>
      </c>
      <c r="D8" s="224">
        <v>2221</v>
      </c>
      <c r="E8" s="224">
        <v>387</v>
      </c>
      <c r="F8" s="224">
        <v>94</v>
      </c>
      <c r="G8" s="224">
        <v>26</v>
      </c>
      <c r="H8" s="224">
        <v>8</v>
      </c>
      <c r="I8" s="224">
        <v>3</v>
      </c>
      <c r="J8" s="224">
        <v>1</v>
      </c>
      <c r="K8" s="224">
        <v>0</v>
      </c>
      <c r="L8" s="224">
        <v>0</v>
      </c>
      <c r="M8" s="224">
        <v>0</v>
      </c>
      <c r="N8" s="224">
        <v>0</v>
      </c>
      <c r="O8" s="225">
        <v>8926</v>
      </c>
    </row>
    <row r="9" spans="1:15" s="68" customFormat="1" ht="22.5" customHeight="1">
      <c r="A9" s="204">
        <v>5</v>
      </c>
      <c r="B9" s="118" t="s">
        <v>14</v>
      </c>
      <c r="C9" s="222">
        <v>1341</v>
      </c>
      <c r="D9" s="211">
        <v>1104</v>
      </c>
      <c r="E9" s="211">
        <v>173</v>
      </c>
      <c r="F9" s="211">
        <v>44</v>
      </c>
      <c r="G9" s="211">
        <v>10</v>
      </c>
      <c r="H9" s="211">
        <v>7</v>
      </c>
      <c r="I9" s="211">
        <v>2</v>
      </c>
      <c r="J9" s="211">
        <v>1</v>
      </c>
      <c r="K9" s="211">
        <v>0</v>
      </c>
      <c r="L9" s="211">
        <v>0</v>
      </c>
      <c r="M9" s="211">
        <v>0</v>
      </c>
      <c r="N9" s="211">
        <v>0</v>
      </c>
      <c r="O9" s="222">
        <v>4358</v>
      </c>
    </row>
    <row r="10" spans="1:15" s="68" customFormat="1" ht="22.5" customHeight="1">
      <c r="A10" s="196">
        <v>6</v>
      </c>
      <c r="B10" s="115" t="s">
        <v>13</v>
      </c>
      <c r="C10" s="223">
        <v>1971</v>
      </c>
      <c r="D10" s="224">
        <v>1518</v>
      </c>
      <c r="E10" s="224">
        <v>313</v>
      </c>
      <c r="F10" s="224">
        <v>91</v>
      </c>
      <c r="G10" s="224">
        <v>28</v>
      </c>
      <c r="H10" s="224">
        <v>10</v>
      </c>
      <c r="I10" s="224">
        <v>5</v>
      </c>
      <c r="J10" s="224">
        <v>5</v>
      </c>
      <c r="K10" s="224">
        <v>0</v>
      </c>
      <c r="L10" s="224">
        <v>0</v>
      </c>
      <c r="M10" s="224">
        <v>1</v>
      </c>
      <c r="N10" s="224">
        <v>0</v>
      </c>
      <c r="O10" s="225">
        <v>6596</v>
      </c>
    </row>
    <row r="11" spans="1:15" s="68" customFormat="1" ht="22.5" customHeight="1">
      <c r="A11" s="204">
        <v>7</v>
      </c>
      <c r="B11" s="118" t="s">
        <v>12</v>
      </c>
      <c r="C11" s="222">
        <v>691</v>
      </c>
      <c r="D11" s="211">
        <v>553</v>
      </c>
      <c r="E11" s="211">
        <v>98</v>
      </c>
      <c r="F11" s="211">
        <v>34</v>
      </c>
      <c r="G11" s="211">
        <v>4</v>
      </c>
      <c r="H11" s="211">
        <v>2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22">
        <v>2259</v>
      </c>
    </row>
    <row r="12" spans="1:15" s="68" customFormat="1" ht="22.5" customHeight="1">
      <c r="A12" s="196">
        <v>8</v>
      </c>
      <c r="B12" s="115" t="s">
        <v>11</v>
      </c>
      <c r="C12" s="223">
        <v>547</v>
      </c>
      <c r="D12" s="224">
        <v>455</v>
      </c>
      <c r="E12" s="224">
        <v>75</v>
      </c>
      <c r="F12" s="224">
        <v>8</v>
      </c>
      <c r="G12" s="224">
        <v>6</v>
      </c>
      <c r="H12" s="224">
        <v>3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5">
        <v>1762</v>
      </c>
    </row>
    <row r="13" spans="1:15" s="68" customFormat="1" ht="22.5" customHeight="1">
      <c r="A13" s="204">
        <v>9</v>
      </c>
      <c r="B13" s="118" t="s">
        <v>10</v>
      </c>
      <c r="C13" s="222">
        <v>764</v>
      </c>
      <c r="D13" s="211">
        <v>603</v>
      </c>
      <c r="E13" s="211">
        <v>123</v>
      </c>
      <c r="F13" s="211">
        <v>24</v>
      </c>
      <c r="G13" s="211">
        <v>12</v>
      </c>
      <c r="H13" s="211">
        <v>2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22">
        <v>2507</v>
      </c>
    </row>
    <row r="14" spans="1:15" s="68" customFormat="1" ht="22.5" customHeight="1">
      <c r="A14" s="196">
        <v>10</v>
      </c>
      <c r="B14" s="115" t="s">
        <v>9</v>
      </c>
      <c r="C14" s="223">
        <v>273</v>
      </c>
      <c r="D14" s="224">
        <v>222</v>
      </c>
      <c r="E14" s="224">
        <v>37</v>
      </c>
      <c r="F14" s="224">
        <v>8</v>
      </c>
      <c r="G14" s="224">
        <v>3</v>
      </c>
      <c r="H14" s="224">
        <v>2</v>
      </c>
      <c r="I14" s="224">
        <v>0</v>
      </c>
      <c r="J14" s="224">
        <v>0</v>
      </c>
      <c r="K14" s="224">
        <v>1</v>
      </c>
      <c r="L14" s="224">
        <v>0</v>
      </c>
      <c r="M14" s="224">
        <v>0</v>
      </c>
      <c r="N14" s="224">
        <v>0</v>
      </c>
      <c r="O14" s="225">
        <v>896</v>
      </c>
    </row>
    <row r="15" spans="1:15" s="68" customFormat="1" ht="22.5" customHeight="1">
      <c r="A15" s="204">
        <v>11</v>
      </c>
      <c r="B15" s="118" t="s">
        <v>8</v>
      </c>
      <c r="C15" s="222">
        <v>655</v>
      </c>
      <c r="D15" s="211">
        <v>525</v>
      </c>
      <c r="E15" s="211">
        <v>103</v>
      </c>
      <c r="F15" s="211">
        <v>20</v>
      </c>
      <c r="G15" s="211">
        <v>6</v>
      </c>
      <c r="H15" s="211">
        <v>1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22">
        <v>2130</v>
      </c>
    </row>
    <row r="16" spans="1:15" s="68" customFormat="1" ht="22.5" customHeight="1">
      <c r="A16" s="196">
        <v>12</v>
      </c>
      <c r="B16" s="115" t="s">
        <v>7</v>
      </c>
      <c r="C16" s="223">
        <v>673</v>
      </c>
      <c r="D16" s="224">
        <v>523</v>
      </c>
      <c r="E16" s="224">
        <v>108</v>
      </c>
      <c r="F16" s="224">
        <v>26</v>
      </c>
      <c r="G16" s="224">
        <v>8</v>
      </c>
      <c r="H16" s="224">
        <v>6</v>
      </c>
      <c r="I16" s="224">
        <v>1</v>
      </c>
      <c r="J16" s="224">
        <v>1</v>
      </c>
      <c r="K16" s="224">
        <v>0</v>
      </c>
      <c r="L16" s="224">
        <v>0</v>
      </c>
      <c r="M16" s="224">
        <v>0</v>
      </c>
      <c r="N16" s="224">
        <v>0</v>
      </c>
      <c r="O16" s="225">
        <v>2238</v>
      </c>
    </row>
    <row r="17" spans="1:15" s="68" customFormat="1" ht="22.5" customHeight="1">
      <c r="A17" s="204">
        <v>13</v>
      </c>
      <c r="B17" s="118" t="s">
        <v>6</v>
      </c>
      <c r="C17" s="222">
        <v>352</v>
      </c>
      <c r="D17" s="211">
        <v>277</v>
      </c>
      <c r="E17" s="211">
        <v>55</v>
      </c>
      <c r="F17" s="211">
        <v>11</v>
      </c>
      <c r="G17" s="211">
        <v>6</v>
      </c>
      <c r="H17" s="211">
        <v>2</v>
      </c>
      <c r="I17" s="211">
        <v>0</v>
      </c>
      <c r="J17" s="211">
        <v>1</v>
      </c>
      <c r="K17" s="211">
        <v>0</v>
      </c>
      <c r="L17" s="211">
        <v>0</v>
      </c>
      <c r="M17" s="211">
        <v>0</v>
      </c>
      <c r="N17" s="211">
        <v>0</v>
      </c>
      <c r="O17" s="222">
        <v>1165</v>
      </c>
    </row>
    <row r="18" spans="1:15" s="68" customFormat="1" ht="22.5" customHeight="1">
      <c r="A18" s="196">
        <v>14</v>
      </c>
      <c r="B18" s="115" t="s">
        <v>5</v>
      </c>
      <c r="C18" s="223">
        <v>619</v>
      </c>
      <c r="D18" s="224">
        <v>478</v>
      </c>
      <c r="E18" s="224">
        <v>102</v>
      </c>
      <c r="F18" s="224">
        <v>25</v>
      </c>
      <c r="G18" s="224">
        <v>8</v>
      </c>
      <c r="H18" s="224">
        <v>5</v>
      </c>
      <c r="I18" s="224">
        <v>1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5">
        <v>2058</v>
      </c>
    </row>
    <row r="19" spans="1:15" s="68" customFormat="1" ht="22.5" customHeight="1">
      <c r="A19" s="204">
        <v>15</v>
      </c>
      <c r="B19" s="118" t="s">
        <v>4</v>
      </c>
      <c r="C19" s="222">
        <v>481</v>
      </c>
      <c r="D19" s="211">
        <v>359</v>
      </c>
      <c r="E19" s="211">
        <v>95</v>
      </c>
      <c r="F19" s="211">
        <v>19</v>
      </c>
      <c r="G19" s="211">
        <v>4</v>
      </c>
      <c r="H19" s="211">
        <v>3</v>
      </c>
      <c r="I19" s="211">
        <v>0</v>
      </c>
      <c r="J19" s="211">
        <v>0</v>
      </c>
      <c r="K19" s="211">
        <v>1</v>
      </c>
      <c r="L19" s="211">
        <v>0</v>
      </c>
      <c r="M19" s="211">
        <v>0</v>
      </c>
      <c r="N19" s="211">
        <v>0</v>
      </c>
      <c r="O19" s="222">
        <v>1607</v>
      </c>
    </row>
    <row r="20" spans="1:15" s="68" customFormat="1" ht="22.5" customHeight="1">
      <c r="A20" s="196">
        <v>16</v>
      </c>
      <c r="B20" s="115" t="s">
        <v>3</v>
      </c>
      <c r="C20" s="223">
        <v>479</v>
      </c>
      <c r="D20" s="224">
        <v>402</v>
      </c>
      <c r="E20" s="224">
        <v>62</v>
      </c>
      <c r="F20" s="224">
        <v>11</v>
      </c>
      <c r="G20" s="224">
        <v>3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1</v>
      </c>
      <c r="O20" s="225">
        <v>1540</v>
      </c>
    </row>
    <row r="21" spans="1:15" s="68" customFormat="1" ht="22.5" customHeight="1">
      <c r="A21" s="204">
        <v>17</v>
      </c>
      <c r="B21" s="118" t="s">
        <v>2</v>
      </c>
      <c r="C21" s="222">
        <v>592</v>
      </c>
      <c r="D21" s="211">
        <v>476</v>
      </c>
      <c r="E21" s="211">
        <v>90</v>
      </c>
      <c r="F21" s="211">
        <v>22</v>
      </c>
      <c r="G21" s="211">
        <v>3</v>
      </c>
      <c r="H21" s="211">
        <v>1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22">
        <v>1923</v>
      </c>
    </row>
    <row r="22" spans="1:15" s="68" customFormat="1" ht="22.5" customHeight="1">
      <c r="A22" s="196">
        <v>18</v>
      </c>
      <c r="B22" s="115" t="s">
        <v>1</v>
      </c>
      <c r="C22" s="223">
        <v>944</v>
      </c>
      <c r="D22" s="224">
        <v>731</v>
      </c>
      <c r="E22" s="224">
        <v>168</v>
      </c>
      <c r="F22" s="224">
        <v>32</v>
      </c>
      <c r="G22" s="224">
        <v>5</v>
      </c>
      <c r="H22" s="224">
        <v>4</v>
      </c>
      <c r="I22" s="224">
        <v>4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5">
        <v>3115</v>
      </c>
    </row>
    <row r="23" spans="1:15" s="68" customFormat="1" ht="30.75" customHeight="1">
      <c r="A23" s="122"/>
      <c r="B23" s="123" t="s">
        <v>0</v>
      </c>
      <c r="C23" s="226">
        <f>SUM(C5:C22)</f>
        <v>14882</v>
      </c>
      <c r="D23" s="226">
        <f t="shared" ref="D23:O23" si="0">SUM(D5:D22)</f>
        <v>11751</v>
      </c>
      <c r="E23" s="226">
        <f t="shared" si="0"/>
        <v>2307</v>
      </c>
      <c r="F23" s="226">
        <f t="shared" si="0"/>
        <v>556</v>
      </c>
      <c r="G23" s="226">
        <f t="shared" si="0"/>
        <v>162</v>
      </c>
      <c r="H23" s="226">
        <f t="shared" si="0"/>
        <v>70</v>
      </c>
      <c r="I23" s="226">
        <f t="shared" si="0"/>
        <v>22</v>
      </c>
      <c r="J23" s="226">
        <f t="shared" si="0"/>
        <v>10</v>
      </c>
      <c r="K23" s="226">
        <f t="shared" si="0"/>
        <v>2</v>
      </c>
      <c r="L23" s="226">
        <f t="shared" si="0"/>
        <v>0</v>
      </c>
      <c r="M23" s="226">
        <f t="shared" si="0"/>
        <v>1</v>
      </c>
      <c r="N23" s="226">
        <f t="shared" si="0"/>
        <v>1</v>
      </c>
      <c r="O23" s="226">
        <f t="shared" si="0"/>
        <v>49034</v>
      </c>
    </row>
    <row r="24" spans="1:15">
      <c r="M24" s="75"/>
    </row>
    <row r="26" spans="1:15">
      <c r="H26" s="13"/>
    </row>
  </sheetData>
  <mergeCells count="6">
    <mergeCell ref="A3:A4"/>
    <mergeCell ref="B3:B4"/>
    <mergeCell ref="C3:C4"/>
    <mergeCell ref="A1:O1"/>
    <mergeCell ref="D3:N3"/>
    <mergeCell ref="O3:O4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0" zoomScaleNormal="70" workbookViewId="0">
      <selection activeCell="M20" sqref="M20"/>
    </sheetView>
  </sheetViews>
  <sheetFormatPr defaultRowHeight="12.75"/>
  <cols>
    <col min="1" max="1" width="3.7109375" style="1" customWidth="1"/>
    <col min="2" max="2" width="26" style="1" customWidth="1"/>
    <col min="3" max="4" width="22.28515625" style="1" customWidth="1"/>
    <col min="5" max="5" width="21.28515625" style="5" customWidth="1"/>
    <col min="6" max="6" width="19" style="1" customWidth="1"/>
    <col min="7" max="7" width="9.140625" style="1" customWidth="1"/>
    <col min="8" max="8" width="3.7109375" style="1" customWidth="1"/>
    <col min="9" max="256" width="9.140625" style="1"/>
    <col min="257" max="257" width="3.7109375" style="1" customWidth="1"/>
    <col min="258" max="258" width="26" style="1" customWidth="1"/>
    <col min="259" max="260" width="22.28515625" style="1" customWidth="1"/>
    <col min="261" max="261" width="21.28515625" style="1" customWidth="1"/>
    <col min="262" max="262" width="19" style="1" customWidth="1"/>
    <col min="263" max="263" width="9.140625" style="1" customWidth="1"/>
    <col min="264" max="264" width="3.7109375" style="1" customWidth="1"/>
    <col min="265" max="512" width="9.140625" style="1"/>
    <col min="513" max="513" width="3.7109375" style="1" customWidth="1"/>
    <col min="514" max="514" width="26" style="1" customWidth="1"/>
    <col min="515" max="516" width="22.28515625" style="1" customWidth="1"/>
    <col min="517" max="517" width="21.28515625" style="1" customWidth="1"/>
    <col min="518" max="518" width="19" style="1" customWidth="1"/>
    <col min="519" max="519" width="9.140625" style="1" customWidth="1"/>
    <col min="520" max="520" width="3.7109375" style="1" customWidth="1"/>
    <col min="521" max="768" width="9.140625" style="1"/>
    <col min="769" max="769" width="3.7109375" style="1" customWidth="1"/>
    <col min="770" max="770" width="26" style="1" customWidth="1"/>
    <col min="771" max="772" width="22.28515625" style="1" customWidth="1"/>
    <col min="773" max="773" width="21.28515625" style="1" customWidth="1"/>
    <col min="774" max="774" width="19" style="1" customWidth="1"/>
    <col min="775" max="775" width="9.140625" style="1" customWidth="1"/>
    <col min="776" max="776" width="3.7109375" style="1" customWidth="1"/>
    <col min="777" max="1024" width="9.140625" style="1"/>
    <col min="1025" max="1025" width="3.7109375" style="1" customWidth="1"/>
    <col min="1026" max="1026" width="26" style="1" customWidth="1"/>
    <col min="1027" max="1028" width="22.28515625" style="1" customWidth="1"/>
    <col min="1029" max="1029" width="21.28515625" style="1" customWidth="1"/>
    <col min="1030" max="1030" width="19" style="1" customWidth="1"/>
    <col min="1031" max="1031" width="9.140625" style="1" customWidth="1"/>
    <col min="1032" max="1032" width="3.7109375" style="1" customWidth="1"/>
    <col min="1033" max="1280" width="9.140625" style="1"/>
    <col min="1281" max="1281" width="3.7109375" style="1" customWidth="1"/>
    <col min="1282" max="1282" width="26" style="1" customWidth="1"/>
    <col min="1283" max="1284" width="22.28515625" style="1" customWidth="1"/>
    <col min="1285" max="1285" width="21.28515625" style="1" customWidth="1"/>
    <col min="1286" max="1286" width="19" style="1" customWidth="1"/>
    <col min="1287" max="1287" width="9.140625" style="1" customWidth="1"/>
    <col min="1288" max="1288" width="3.7109375" style="1" customWidth="1"/>
    <col min="1289" max="1536" width="9.140625" style="1"/>
    <col min="1537" max="1537" width="3.7109375" style="1" customWidth="1"/>
    <col min="1538" max="1538" width="26" style="1" customWidth="1"/>
    <col min="1539" max="1540" width="22.28515625" style="1" customWidth="1"/>
    <col min="1541" max="1541" width="21.28515625" style="1" customWidth="1"/>
    <col min="1542" max="1542" width="19" style="1" customWidth="1"/>
    <col min="1543" max="1543" width="9.140625" style="1" customWidth="1"/>
    <col min="1544" max="1544" width="3.7109375" style="1" customWidth="1"/>
    <col min="1545" max="1792" width="9.140625" style="1"/>
    <col min="1793" max="1793" width="3.7109375" style="1" customWidth="1"/>
    <col min="1794" max="1794" width="26" style="1" customWidth="1"/>
    <col min="1795" max="1796" width="22.28515625" style="1" customWidth="1"/>
    <col min="1797" max="1797" width="21.28515625" style="1" customWidth="1"/>
    <col min="1798" max="1798" width="19" style="1" customWidth="1"/>
    <col min="1799" max="1799" width="9.140625" style="1" customWidth="1"/>
    <col min="1800" max="1800" width="3.7109375" style="1" customWidth="1"/>
    <col min="1801" max="2048" width="9.140625" style="1"/>
    <col min="2049" max="2049" width="3.7109375" style="1" customWidth="1"/>
    <col min="2050" max="2050" width="26" style="1" customWidth="1"/>
    <col min="2051" max="2052" width="22.28515625" style="1" customWidth="1"/>
    <col min="2053" max="2053" width="21.28515625" style="1" customWidth="1"/>
    <col min="2054" max="2054" width="19" style="1" customWidth="1"/>
    <col min="2055" max="2055" width="9.140625" style="1" customWidth="1"/>
    <col min="2056" max="2056" width="3.7109375" style="1" customWidth="1"/>
    <col min="2057" max="2304" width="9.140625" style="1"/>
    <col min="2305" max="2305" width="3.7109375" style="1" customWidth="1"/>
    <col min="2306" max="2306" width="26" style="1" customWidth="1"/>
    <col min="2307" max="2308" width="22.28515625" style="1" customWidth="1"/>
    <col min="2309" max="2309" width="21.28515625" style="1" customWidth="1"/>
    <col min="2310" max="2310" width="19" style="1" customWidth="1"/>
    <col min="2311" max="2311" width="9.140625" style="1" customWidth="1"/>
    <col min="2312" max="2312" width="3.7109375" style="1" customWidth="1"/>
    <col min="2313" max="2560" width="9.140625" style="1"/>
    <col min="2561" max="2561" width="3.7109375" style="1" customWidth="1"/>
    <col min="2562" max="2562" width="26" style="1" customWidth="1"/>
    <col min="2563" max="2564" width="22.28515625" style="1" customWidth="1"/>
    <col min="2565" max="2565" width="21.28515625" style="1" customWidth="1"/>
    <col min="2566" max="2566" width="19" style="1" customWidth="1"/>
    <col min="2567" max="2567" width="9.140625" style="1" customWidth="1"/>
    <col min="2568" max="2568" width="3.7109375" style="1" customWidth="1"/>
    <col min="2569" max="2816" width="9.140625" style="1"/>
    <col min="2817" max="2817" width="3.7109375" style="1" customWidth="1"/>
    <col min="2818" max="2818" width="26" style="1" customWidth="1"/>
    <col min="2819" max="2820" width="22.28515625" style="1" customWidth="1"/>
    <col min="2821" max="2821" width="21.28515625" style="1" customWidth="1"/>
    <col min="2822" max="2822" width="19" style="1" customWidth="1"/>
    <col min="2823" max="2823" width="9.140625" style="1" customWidth="1"/>
    <col min="2824" max="2824" width="3.7109375" style="1" customWidth="1"/>
    <col min="2825" max="3072" width="9.140625" style="1"/>
    <col min="3073" max="3073" width="3.7109375" style="1" customWidth="1"/>
    <col min="3074" max="3074" width="26" style="1" customWidth="1"/>
    <col min="3075" max="3076" width="22.28515625" style="1" customWidth="1"/>
    <col min="3077" max="3077" width="21.28515625" style="1" customWidth="1"/>
    <col min="3078" max="3078" width="19" style="1" customWidth="1"/>
    <col min="3079" max="3079" width="9.140625" style="1" customWidth="1"/>
    <col min="3080" max="3080" width="3.7109375" style="1" customWidth="1"/>
    <col min="3081" max="3328" width="9.140625" style="1"/>
    <col min="3329" max="3329" width="3.7109375" style="1" customWidth="1"/>
    <col min="3330" max="3330" width="26" style="1" customWidth="1"/>
    <col min="3331" max="3332" width="22.28515625" style="1" customWidth="1"/>
    <col min="3333" max="3333" width="21.28515625" style="1" customWidth="1"/>
    <col min="3334" max="3334" width="19" style="1" customWidth="1"/>
    <col min="3335" max="3335" width="9.140625" style="1" customWidth="1"/>
    <col min="3336" max="3336" width="3.7109375" style="1" customWidth="1"/>
    <col min="3337" max="3584" width="9.140625" style="1"/>
    <col min="3585" max="3585" width="3.7109375" style="1" customWidth="1"/>
    <col min="3586" max="3586" width="26" style="1" customWidth="1"/>
    <col min="3587" max="3588" width="22.28515625" style="1" customWidth="1"/>
    <col min="3589" max="3589" width="21.28515625" style="1" customWidth="1"/>
    <col min="3590" max="3590" width="19" style="1" customWidth="1"/>
    <col min="3591" max="3591" width="9.140625" style="1" customWidth="1"/>
    <col min="3592" max="3592" width="3.7109375" style="1" customWidth="1"/>
    <col min="3593" max="3840" width="9.140625" style="1"/>
    <col min="3841" max="3841" width="3.7109375" style="1" customWidth="1"/>
    <col min="3842" max="3842" width="26" style="1" customWidth="1"/>
    <col min="3843" max="3844" width="22.28515625" style="1" customWidth="1"/>
    <col min="3845" max="3845" width="21.28515625" style="1" customWidth="1"/>
    <col min="3846" max="3846" width="19" style="1" customWidth="1"/>
    <col min="3847" max="3847" width="9.140625" style="1" customWidth="1"/>
    <col min="3848" max="3848" width="3.7109375" style="1" customWidth="1"/>
    <col min="3849" max="4096" width="9.140625" style="1"/>
    <col min="4097" max="4097" width="3.7109375" style="1" customWidth="1"/>
    <col min="4098" max="4098" width="26" style="1" customWidth="1"/>
    <col min="4099" max="4100" width="22.28515625" style="1" customWidth="1"/>
    <col min="4101" max="4101" width="21.28515625" style="1" customWidth="1"/>
    <col min="4102" max="4102" width="19" style="1" customWidth="1"/>
    <col min="4103" max="4103" width="9.140625" style="1" customWidth="1"/>
    <col min="4104" max="4104" width="3.7109375" style="1" customWidth="1"/>
    <col min="4105" max="4352" width="9.140625" style="1"/>
    <col min="4353" max="4353" width="3.7109375" style="1" customWidth="1"/>
    <col min="4354" max="4354" width="26" style="1" customWidth="1"/>
    <col min="4355" max="4356" width="22.28515625" style="1" customWidth="1"/>
    <col min="4357" max="4357" width="21.28515625" style="1" customWidth="1"/>
    <col min="4358" max="4358" width="19" style="1" customWidth="1"/>
    <col min="4359" max="4359" width="9.140625" style="1" customWidth="1"/>
    <col min="4360" max="4360" width="3.7109375" style="1" customWidth="1"/>
    <col min="4361" max="4608" width="9.140625" style="1"/>
    <col min="4609" max="4609" width="3.7109375" style="1" customWidth="1"/>
    <col min="4610" max="4610" width="26" style="1" customWidth="1"/>
    <col min="4611" max="4612" width="22.28515625" style="1" customWidth="1"/>
    <col min="4613" max="4613" width="21.28515625" style="1" customWidth="1"/>
    <col min="4614" max="4614" width="19" style="1" customWidth="1"/>
    <col min="4615" max="4615" width="9.140625" style="1" customWidth="1"/>
    <col min="4616" max="4616" width="3.7109375" style="1" customWidth="1"/>
    <col min="4617" max="4864" width="9.140625" style="1"/>
    <col min="4865" max="4865" width="3.7109375" style="1" customWidth="1"/>
    <col min="4866" max="4866" width="26" style="1" customWidth="1"/>
    <col min="4867" max="4868" width="22.28515625" style="1" customWidth="1"/>
    <col min="4869" max="4869" width="21.28515625" style="1" customWidth="1"/>
    <col min="4870" max="4870" width="19" style="1" customWidth="1"/>
    <col min="4871" max="4871" width="9.140625" style="1" customWidth="1"/>
    <col min="4872" max="4872" width="3.7109375" style="1" customWidth="1"/>
    <col min="4873" max="5120" width="9.140625" style="1"/>
    <col min="5121" max="5121" width="3.7109375" style="1" customWidth="1"/>
    <col min="5122" max="5122" width="26" style="1" customWidth="1"/>
    <col min="5123" max="5124" width="22.28515625" style="1" customWidth="1"/>
    <col min="5125" max="5125" width="21.28515625" style="1" customWidth="1"/>
    <col min="5126" max="5126" width="19" style="1" customWidth="1"/>
    <col min="5127" max="5127" width="9.140625" style="1" customWidth="1"/>
    <col min="5128" max="5128" width="3.7109375" style="1" customWidth="1"/>
    <col min="5129" max="5376" width="9.140625" style="1"/>
    <col min="5377" max="5377" width="3.7109375" style="1" customWidth="1"/>
    <col min="5378" max="5378" width="26" style="1" customWidth="1"/>
    <col min="5379" max="5380" width="22.28515625" style="1" customWidth="1"/>
    <col min="5381" max="5381" width="21.28515625" style="1" customWidth="1"/>
    <col min="5382" max="5382" width="19" style="1" customWidth="1"/>
    <col min="5383" max="5383" width="9.140625" style="1" customWidth="1"/>
    <col min="5384" max="5384" width="3.7109375" style="1" customWidth="1"/>
    <col min="5385" max="5632" width="9.140625" style="1"/>
    <col min="5633" max="5633" width="3.7109375" style="1" customWidth="1"/>
    <col min="5634" max="5634" width="26" style="1" customWidth="1"/>
    <col min="5635" max="5636" width="22.28515625" style="1" customWidth="1"/>
    <col min="5637" max="5637" width="21.28515625" style="1" customWidth="1"/>
    <col min="5638" max="5638" width="19" style="1" customWidth="1"/>
    <col min="5639" max="5639" width="9.140625" style="1" customWidth="1"/>
    <col min="5640" max="5640" width="3.7109375" style="1" customWidth="1"/>
    <col min="5641" max="5888" width="9.140625" style="1"/>
    <col min="5889" max="5889" width="3.7109375" style="1" customWidth="1"/>
    <col min="5890" max="5890" width="26" style="1" customWidth="1"/>
    <col min="5891" max="5892" width="22.28515625" style="1" customWidth="1"/>
    <col min="5893" max="5893" width="21.28515625" style="1" customWidth="1"/>
    <col min="5894" max="5894" width="19" style="1" customWidth="1"/>
    <col min="5895" max="5895" width="9.140625" style="1" customWidth="1"/>
    <col min="5896" max="5896" width="3.7109375" style="1" customWidth="1"/>
    <col min="5897" max="6144" width="9.140625" style="1"/>
    <col min="6145" max="6145" width="3.7109375" style="1" customWidth="1"/>
    <col min="6146" max="6146" width="26" style="1" customWidth="1"/>
    <col min="6147" max="6148" width="22.28515625" style="1" customWidth="1"/>
    <col min="6149" max="6149" width="21.28515625" style="1" customWidth="1"/>
    <col min="6150" max="6150" width="19" style="1" customWidth="1"/>
    <col min="6151" max="6151" width="9.140625" style="1" customWidth="1"/>
    <col min="6152" max="6152" width="3.7109375" style="1" customWidth="1"/>
    <col min="6153" max="6400" width="9.140625" style="1"/>
    <col min="6401" max="6401" width="3.7109375" style="1" customWidth="1"/>
    <col min="6402" max="6402" width="26" style="1" customWidth="1"/>
    <col min="6403" max="6404" width="22.28515625" style="1" customWidth="1"/>
    <col min="6405" max="6405" width="21.28515625" style="1" customWidth="1"/>
    <col min="6406" max="6406" width="19" style="1" customWidth="1"/>
    <col min="6407" max="6407" width="9.140625" style="1" customWidth="1"/>
    <col min="6408" max="6408" width="3.7109375" style="1" customWidth="1"/>
    <col min="6409" max="6656" width="9.140625" style="1"/>
    <col min="6657" max="6657" width="3.7109375" style="1" customWidth="1"/>
    <col min="6658" max="6658" width="26" style="1" customWidth="1"/>
    <col min="6659" max="6660" width="22.28515625" style="1" customWidth="1"/>
    <col min="6661" max="6661" width="21.28515625" style="1" customWidth="1"/>
    <col min="6662" max="6662" width="19" style="1" customWidth="1"/>
    <col min="6663" max="6663" width="9.140625" style="1" customWidth="1"/>
    <col min="6664" max="6664" width="3.7109375" style="1" customWidth="1"/>
    <col min="6665" max="6912" width="9.140625" style="1"/>
    <col min="6913" max="6913" width="3.7109375" style="1" customWidth="1"/>
    <col min="6914" max="6914" width="26" style="1" customWidth="1"/>
    <col min="6915" max="6916" width="22.28515625" style="1" customWidth="1"/>
    <col min="6917" max="6917" width="21.28515625" style="1" customWidth="1"/>
    <col min="6918" max="6918" width="19" style="1" customWidth="1"/>
    <col min="6919" max="6919" width="9.140625" style="1" customWidth="1"/>
    <col min="6920" max="6920" width="3.7109375" style="1" customWidth="1"/>
    <col min="6921" max="7168" width="9.140625" style="1"/>
    <col min="7169" max="7169" width="3.7109375" style="1" customWidth="1"/>
    <col min="7170" max="7170" width="26" style="1" customWidth="1"/>
    <col min="7171" max="7172" width="22.28515625" style="1" customWidth="1"/>
    <col min="7173" max="7173" width="21.28515625" style="1" customWidth="1"/>
    <col min="7174" max="7174" width="19" style="1" customWidth="1"/>
    <col min="7175" max="7175" width="9.140625" style="1" customWidth="1"/>
    <col min="7176" max="7176" width="3.7109375" style="1" customWidth="1"/>
    <col min="7177" max="7424" width="9.140625" style="1"/>
    <col min="7425" max="7425" width="3.7109375" style="1" customWidth="1"/>
    <col min="7426" max="7426" width="26" style="1" customWidth="1"/>
    <col min="7427" max="7428" width="22.28515625" style="1" customWidth="1"/>
    <col min="7429" max="7429" width="21.28515625" style="1" customWidth="1"/>
    <col min="7430" max="7430" width="19" style="1" customWidth="1"/>
    <col min="7431" max="7431" width="9.140625" style="1" customWidth="1"/>
    <col min="7432" max="7432" width="3.7109375" style="1" customWidth="1"/>
    <col min="7433" max="7680" width="9.140625" style="1"/>
    <col min="7681" max="7681" width="3.7109375" style="1" customWidth="1"/>
    <col min="7682" max="7682" width="26" style="1" customWidth="1"/>
    <col min="7683" max="7684" width="22.28515625" style="1" customWidth="1"/>
    <col min="7685" max="7685" width="21.28515625" style="1" customWidth="1"/>
    <col min="7686" max="7686" width="19" style="1" customWidth="1"/>
    <col min="7687" max="7687" width="9.140625" style="1" customWidth="1"/>
    <col min="7688" max="7688" width="3.7109375" style="1" customWidth="1"/>
    <col min="7689" max="7936" width="9.140625" style="1"/>
    <col min="7937" max="7937" width="3.7109375" style="1" customWidth="1"/>
    <col min="7938" max="7938" width="26" style="1" customWidth="1"/>
    <col min="7939" max="7940" width="22.28515625" style="1" customWidth="1"/>
    <col min="7941" max="7941" width="21.28515625" style="1" customWidth="1"/>
    <col min="7942" max="7942" width="19" style="1" customWidth="1"/>
    <col min="7943" max="7943" width="9.140625" style="1" customWidth="1"/>
    <col min="7944" max="7944" width="3.7109375" style="1" customWidth="1"/>
    <col min="7945" max="8192" width="9.140625" style="1"/>
    <col min="8193" max="8193" width="3.7109375" style="1" customWidth="1"/>
    <col min="8194" max="8194" width="26" style="1" customWidth="1"/>
    <col min="8195" max="8196" width="22.28515625" style="1" customWidth="1"/>
    <col min="8197" max="8197" width="21.28515625" style="1" customWidth="1"/>
    <col min="8198" max="8198" width="19" style="1" customWidth="1"/>
    <col min="8199" max="8199" width="9.140625" style="1" customWidth="1"/>
    <col min="8200" max="8200" width="3.7109375" style="1" customWidth="1"/>
    <col min="8201" max="8448" width="9.140625" style="1"/>
    <col min="8449" max="8449" width="3.7109375" style="1" customWidth="1"/>
    <col min="8450" max="8450" width="26" style="1" customWidth="1"/>
    <col min="8451" max="8452" width="22.28515625" style="1" customWidth="1"/>
    <col min="8453" max="8453" width="21.28515625" style="1" customWidth="1"/>
    <col min="8454" max="8454" width="19" style="1" customWidth="1"/>
    <col min="8455" max="8455" width="9.140625" style="1" customWidth="1"/>
    <col min="8456" max="8456" width="3.7109375" style="1" customWidth="1"/>
    <col min="8457" max="8704" width="9.140625" style="1"/>
    <col min="8705" max="8705" width="3.7109375" style="1" customWidth="1"/>
    <col min="8706" max="8706" width="26" style="1" customWidth="1"/>
    <col min="8707" max="8708" width="22.28515625" style="1" customWidth="1"/>
    <col min="8709" max="8709" width="21.28515625" style="1" customWidth="1"/>
    <col min="8710" max="8710" width="19" style="1" customWidth="1"/>
    <col min="8711" max="8711" width="9.140625" style="1" customWidth="1"/>
    <col min="8712" max="8712" width="3.7109375" style="1" customWidth="1"/>
    <col min="8713" max="8960" width="9.140625" style="1"/>
    <col min="8961" max="8961" width="3.7109375" style="1" customWidth="1"/>
    <col min="8962" max="8962" width="26" style="1" customWidth="1"/>
    <col min="8963" max="8964" width="22.28515625" style="1" customWidth="1"/>
    <col min="8965" max="8965" width="21.28515625" style="1" customWidth="1"/>
    <col min="8966" max="8966" width="19" style="1" customWidth="1"/>
    <col min="8967" max="8967" width="9.140625" style="1" customWidth="1"/>
    <col min="8968" max="8968" width="3.7109375" style="1" customWidth="1"/>
    <col min="8969" max="9216" width="9.140625" style="1"/>
    <col min="9217" max="9217" width="3.7109375" style="1" customWidth="1"/>
    <col min="9218" max="9218" width="26" style="1" customWidth="1"/>
    <col min="9219" max="9220" width="22.28515625" style="1" customWidth="1"/>
    <col min="9221" max="9221" width="21.28515625" style="1" customWidth="1"/>
    <col min="9222" max="9222" width="19" style="1" customWidth="1"/>
    <col min="9223" max="9223" width="9.140625" style="1" customWidth="1"/>
    <col min="9224" max="9224" width="3.7109375" style="1" customWidth="1"/>
    <col min="9225" max="9472" width="9.140625" style="1"/>
    <col min="9473" max="9473" width="3.7109375" style="1" customWidth="1"/>
    <col min="9474" max="9474" width="26" style="1" customWidth="1"/>
    <col min="9475" max="9476" width="22.28515625" style="1" customWidth="1"/>
    <col min="9477" max="9477" width="21.28515625" style="1" customWidth="1"/>
    <col min="9478" max="9478" width="19" style="1" customWidth="1"/>
    <col min="9479" max="9479" width="9.140625" style="1" customWidth="1"/>
    <col min="9480" max="9480" width="3.7109375" style="1" customWidth="1"/>
    <col min="9481" max="9728" width="9.140625" style="1"/>
    <col min="9729" max="9729" width="3.7109375" style="1" customWidth="1"/>
    <col min="9730" max="9730" width="26" style="1" customWidth="1"/>
    <col min="9731" max="9732" width="22.28515625" style="1" customWidth="1"/>
    <col min="9733" max="9733" width="21.28515625" style="1" customWidth="1"/>
    <col min="9734" max="9734" width="19" style="1" customWidth="1"/>
    <col min="9735" max="9735" width="9.140625" style="1" customWidth="1"/>
    <col min="9736" max="9736" width="3.7109375" style="1" customWidth="1"/>
    <col min="9737" max="9984" width="9.140625" style="1"/>
    <col min="9985" max="9985" width="3.7109375" style="1" customWidth="1"/>
    <col min="9986" max="9986" width="26" style="1" customWidth="1"/>
    <col min="9987" max="9988" width="22.28515625" style="1" customWidth="1"/>
    <col min="9989" max="9989" width="21.28515625" style="1" customWidth="1"/>
    <col min="9990" max="9990" width="19" style="1" customWidth="1"/>
    <col min="9991" max="9991" width="9.140625" style="1" customWidth="1"/>
    <col min="9992" max="9992" width="3.7109375" style="1" customWidth="1"/>
    <col min="9993" max="10240" width="9.140625" style="1"/>
    <col min="10241" max="10241" width="3.7109375" style="1" customWidth="1"/>
    <col min="10242" max="10242" width="26" style="1" customWidth="1"/>
    <col min="10243" max="10244" width="22.28515625" style="1" customWidth="1"/>
    <col min="10245" max="10245" width="21.28515625" style="1" customWidth="1"/>
    <col min="10246" max="10246" width="19" style="1" customWidth="1"/>
    <col min="10247" max="10247" width="9.140625" style="1" customWidth="1"/>
    <col min="10248" max="10248" width="3.7109375" style="1" customWidth="1"/>
    <col min="10249" max="10496" width="9.140625" style="1"/>
    <col min="10497" max="10497" width="3.7109375" style="1" customWidth="1"/>
    <col min="10498" max="10498" width="26" style="1" customWidth="1"/>
    <col min="10499" max="10500" width="22.28515625" style="1" customWidth="1"/>
    <col min="10501" max="10501" width="21.28515625" style="1" customWidth="1"/>
    <col min="10502" max="10502" width="19" style="1" customWidth="1"/>
    <col min="10503" max="10503" width="9.140625" style="1" customWidth="1"/>
    <col min="10504" max="10504" width="3.7109375" style="1" customWidth="1"/>
    <col min="10505" max="10752" width="9.140625" style="1"/>
    <col min="10753" max="10753" width="3.7109375" style="1" customWidth="1"/>
    <col min="10754" max="10754" width="26" style="1" customWidth="1"/>
    <col min="10755" max="10756" width="22.28515625" style="1" customWidth="1"/>
    <col min="10757" max="10757" width="21.28515625" style="1" customWidth="1"/>
    <col min="10758" max="10758" width="19" style="1" customWidth="1"/>
    <col min="10759" max="10759" width="9.140625" style="1" customWidth="1"/>
    <col min="10760" max="10760" width="3.7109375" style="1" customWidth="1"/>
    <col min="10761" max="11008" width="9.140625" style="1"/>
    <col min="11009" max="11009" width="3.7109375" style="1" customWidth="1"/>
    <col min="11010" max="11010" width="26" style="1" customWidth="1"/>
    <col min="11011" max="11012" width="22.28515625" style="1" customWidth="1"/>
    <col min="11013" max="11013" width="21.28515625" style="1" customWidth="1"/>
    <col min="11014" max="11014" width="19" style="1" customWidth="1"/>
    <col min="11015" max="11015" width="9.140625" style="1" customWidth="1"/>
    <col min="11016" max="11016" width="3.7109375" style="1" customWidth="1"/>
    <col min="11017" max="11264" width="9.140625" style="1"/>
    <col min="11265" max="11265" width="3.7109375" style="1" customWidth="1"/>
    <col min="11266" max="11266" width="26" style="1" customWidth="1"/>
    <col min="11267" max="11268" width="22.28515625" style="1" customWidth="1"/>
    <col min="11269" max="11269" width="21.28515625" style="1" customWidth="1"/>
    <col min="11270" max="11270" width="19" style="1" customWidth="1"/>
    <col min="11271" max="11271" width="9.140625" style="1" customWidth="1"/>
    <col min="11272" max="11272" width="3.7109375" style="1" customWidth="1"/>
    <col min="11273" max="11520" width="9.140625" style="1"/>
    <col min="11521" max="11521" width="3.7109375" style="1" customWidth="1"/>
    <col min="11522" max="11522" width="26" style="1" customWidth="1"/>
    <col min="11523" max="11524" width="22.28515625" style="1" customWidth="1"/>
    <col min="11525" max="11525" width="21.28515625" style="1" customWidth="1"/>
    <col min="11526" max="11526" width="19" style="1" customWidth="1"/>
    <col min="11527" max="11527" width="9.140625" style="1" customWidth="1"/>
    <col min="11528" max="11528" width="3.7109375" style="1" customWidth="1"/>
    <col min="11529" max="11776" width="9.140625" style="1"/>
    <col min="11777" max="11777" width="3.7109375" style="1" customWidth="1"/>
    <col min="11778" max="11778" width="26" style="1" customWidth="1"/>
    <col min="11779" max="11780" width="22.28515625" style="1" customWidth="1"/>
    <col min="11781" max="11781" width="21.28515625" style="1" customWidth="1"/>
    <col min="11782" max="11782" width="19" style="1" customWidth="1"/>
    <col min="11783" max="11783" width="9.140625" style="1" customWidth="1"/>
    <col min="11784" max="11784" width="3.7109375" style="1" customWidth="1"/>
    <col min="11785" max="12032" width="9.140625" style="1"/>
    <col min="12033" max="12033" width="3.7109375" style="1" customWidth="1"/>
    <col min="12034" max="12034" width="26" style="1" customWidth="1"/>
    <col min="12035" max="12036" width="22.28515625" style="1" customWidth="1"/>
    <col min="12037" max="12037" width="21.28515625" style="1" customWidth="1"/>
    <col min="12038" max="12038" width="19" style="1" customWidth="1"/>
    <col min="12039" max="12039" width="9.140625" style="1" customWidth="1"/>
    <col min="12040" max="12040" width="3.7109375" style="1" customWidth="1"/>
    <col min="12041" max="12288" width="9.140625" style="1"/>
    <col min="12289" max="12289" width="3.7109375" style="1" customWidth="1"/>
    <col min="12290" max="12290" width="26" style="1" customWidth="1"/>
    <col min="12291" max="12292" width="22.28515625" style="1" customWidth="1"/>
    <col min="12293" max="12293" width="21.28515625" style="1" customWidth="1"/>
    <col min="12294" max="12294" width="19" style="1" customWidth="1"/>
    <col min="12295" max="12295" width="9.140625" style="1" customWidth="1"/>
    <col min="12296" max="12296" width="3.7109375" style="1" customWidth="1"/>
    <col min="12297" max="12544" width="9.140625" style="1"/>
    <col min="12545" max="12545" width="3.7109375" style="1" customWidth="1"/>
    <col min="12546" max="12546" width="26" style="1" customWidth="1"/>
    <col min="12547" max="12548" width="22.28515625" style="1" customWidth="1"/>
    <col min="12549" max="12549" width="21.28515625" style="1" customWidth="1"/>
    <col min="12550" max="12550" width="19" style="1" customWidth="1"/>
    <col min="12551" max="12551" width="9.140625" style="1" customWidth="1"/>
    <col min="12552" max="12552" width="3.7109375" style="1" customWidth="1"/>
    <col min="12553" max="12800" width="9.140625" style="1"/>
    <col min="12801" max="12801" width="3.7109375" style="1" customWidth="1"/>
    <col min="12802" max="12802" width="26" style="1" customWidth="1"/>
    <col min="12803" max="12804" width="22.28515625" style="1" customWidth="1"/>
    <col min="12805" max="12805" width="21.28515625" style="1" customWidth="1"/>
    <col min="12806" max="12806" width="19" style="1" customWidth="1"/>
    <col min="12807" max="12807" width="9.140625" style="1" customWidth="1"/>
    <col min="12808" max="12808" width="3.7109375" style="1" customWidth="1"/>
    <col min="12809" max="13056" width="9.140625" style="1"/>
    <col min="13057" max="13057" width="3.7109375" style="1" customWidth="1"/>
    <col min="13058" max="13058" width="26" style="1" customWidth="1"/>
    <col min="13059" max="13060" width="22.28515625" style="1" customWidth="1"/>
    <col min="13061" max="13061" width="21.28515625" style="1" customWidth="1"/>
    <col min="13062" max="13062" width="19" style="1" customWidth="1"/>
    <col min="13063" max="13063" width="9.140625" style="1" customWidth="1"/>
    <col min="13064" max="13064" width="3.7109375" style="1" customWidth="1"/>
    <col min="13065" max="13312" width="9.140625" style="1"/>
    <col min="13313" max="13313" width="3.7109375" style="1" customWidth="1"/>
    <col min="13314" max="13314" width="26" style="1" customWidth="1"/>
    <col min="13315" max="13316" width="22.28515625" style="1" customWidth="1"/>
    <col min="13317" max="13317" width="21.28515625" style="1" customWidth="1"/>
    <col min="13318" max="13318" width="19" style="1" customWidth="1"/>
    <col min="13319" max="13319" width="9.140625" style="1" customWidth="1"/>
    <col min="13320" max="13320" width="3.7109375" style="1" customWidth="1"/>
    <col min="13321" max="13568" width="9.140625" style="1"/>
    <col min="13569" max="13569" width="3.7109375" style="1" customWidth="1"/>
    <col min="13570" max="13570" width="26" style="1" customWidth="1"/>
    <col min="13571" max="13572" width="22.28515625" style="1" customWidth="1"/>
    <col min="13573" max="13573" width="21.28515625" style="1" customWidth="1"/>
    <col min="13574" max="13574" width="19" style="1" customWidth="1"/>
    <col min="13575" max="13575" width="9.140625" style="1" customWidth="1"/>
    <col min="13576" max="13576" width="3.7109375" style="1" customWidth="1"/>
    <col min="13577" max="13824" width="9.140625" style="1"/>
    <col min="13825" max="13825" width="3.7109375" style="1" customWidth="1"/>
    <col min="13826" max="13826" width="26" style="1" customWidth="1"/>
    <col min="13827" max="13828" width="22.28515625" style="1" customWidth="1"/>
    <col min="13829" max="13829" width="21.28515625" style="1" customWidth="1"/>
    <col min="13830" max="13830" width="19" style="1" customWidth="1"/>
    <col min="13831" max="13831" width="9.140625" style="1" customWidth="1"/>
    <col min="13832" max="13832" width="3.7109375" style="1" customWidth="1"/>
    <col min="13833" max="14080" width="9.140625" style="1"/>
    <col min="14081" max="14081" width="3.7109375" style="1" customWidth="1"/>
    <col min="14082" max="14082" width="26" style="1" customWidth="1"/>
    <col min="14083" max="14084" width="22.28515625" style="1" customWidth="1"/>
    <col min="14085" max="14085" width="21.28515625" style="1" customWidth="1"/>
    <col min="14086" max="14086" width="19" style="1" customWidth="1"/>
    <col min="14087" max="14087" width="9.140625" style="1" customWidth="1"/>
    <col min="14088" max="14088" width="3.7109375" style="1" customWidth="1"/>
    <col min="14089" max="14336" width="9.140625" style="1"/>
    <col min="14337" max="14337" width="3.7109375" style="1" customWidth="1"/>
    <col min="14338" max="14338" width="26" style="1" customWidth="1"/>
    <col min="14339" max="14340" width="22.28515625" style="1" customWidth="1"/>
    <col min="14341" max="14341" width="21.28515625" style="1" customWidth="1"/>
    <col min="14342" max="14342" width="19" style="1" customWidth="1"/>
    <col min="14343" max="14343" width="9.140625" style="1" customWidth="1"/>
    <col min="14344" max="14344" width="3.7109375" style="1" customWidth="1"/>
    <col min="14345" max="14592" width="9.140625" style="1"/>
    <col min="14593" max="14593" width="3.7109375" style="1" customWidth="1"/>
    <col min="14594" max="14594" width="26" style="1" customWidth="1"/>
    <col min="14595" max="14596" width="22.28515625" style="1" customWidth="1"/>
    <col min="14597" max="14597" width="21.28515625" style="1" customWidth="1"/>
    <col min="14598" max="14598" width="19" style="1" customWidth="1"/>
    <col min="14599" max="14599" width="9.140625" style="1" customWidth="1"/>
    <col min="14600" max="14600" width="3.7109375" style="1" customWidth="1"/>
    <col min="14601" max="14848" width="9.140625" style="1"/>
    <col min="14849" max="14849" width="3.7109375" style="1" customWidth="1"/>
    <col min="14850" max="14850" width="26" style="1" customWidth="1"/>
    <col min="14851" max="14852" width="22.28515625" style="1" customWidth="1"/>
    <col min="14853" max="14853" width="21.28515625" style="1" customWidth="1"/>
    <col min="14854" max="14854" width="19" style="1" customWidth="1"/>
    <col min="14855" max="14855" width="9.140625" style="1" customWidth="1"/>
    <col min="14856" max="14856" width="3.7109375" style="1" customWidth="1"/>
    <col min="14857" max="15104" width="9.140625" style="1"/>
    <col min="15105" max="15105" width="3.7109375" style="1" customWidth="1"/>
    <col min="15106" max="15106" width="26" style="1" customWidth="1"/>
    <col min="15107" max="15108" width="22.28515625" style="1" customWidth="1"/>
    <col min="15109" max="15109" width="21.28515625" style="1" customWidth="1"/>
    <col min="15110" max="15110" width="19" style="1" customWidth="1"/>
    <col min="15111" max="15111" width="9.140625" style="1" customWidth="1"/>
    <col min="15112" max="15112" width="3.7109375" style="1" customWidth="1"/>
    <col min="15113" max="15360" width="9.140625" style="1"/>
    <col min="15361" max="15361" width="3.7109375" style="1" customWidth="1"/>
    <col min="15362" max="15362" width="26" style="1" customWidth="1"/>
    <col min="15363" max="15364" width="22.28515625" style="1" customWidth="1"/>
    <col min="15365" max="15365" width="21.28515625" style="1" customWidth="1"/>
    <col min="15366" max="15366" width="19" style="1" customWidth="1"/>
    <col min="15367" max="15367" width="9.140625" style="1" customWidth="1"/>
    <col min="15368" max="15368" width="3.7109375" style="1" customWidth="1"/>
    <col min="15369" max="15616" width="9.140625" style="1"/>
    <col min="15617" max="15617" width="3.7109375" style="1" customWidth="1"/>
    <col min="15618" max="15618" width="26" style="1" customWidth="1"/>
    <col min="15619" max="15620" width="22.28515625" style="1" customWidth="1"/>
    <col min="15621" max="15621" width="21.28515625" style="1" customWidth="1"/>
    <col min="15622" max="15622" width="19" style="1" customWidth="1"/>
    <col min="15623" max="15623" width="9.140625" style="1" customWidth="1"/>
    <col min="15624" max="15624" width="3.7109375" style="1" customWidth="1"/>
    <col min="15625" max="15872" width="9.140625" style="1"/>
    <col min="15873" max="15873" width="3.7109375" style="1" customWidth="1"/>
    <col min="15874" max="15874" width="26" style="1" customWidth="1"/>
    <col min="15875" max="15876" width="22.28515625" style="1" customWidth="1"/>
    <col min="15877" max="15877" width="21.28515625" style="1" customWidth="1"/>
    <col min="15878" max="15878" width="19" style="1" customWidth="1"/>
    <col min="15879" max="15879" width="9.140625" style="1" customWidth="1"/>
    <col min="15880" max="15880" width="3.7109375" style="1" customWidth="1"/>
    <col min="15881" max="16128" width="9.140625" style="1"/>
    <col min="16129" max="16129" width="3.7109375" style="1" customWidth="1"/>
    <col min="16130" max="16130" width="26" style="1" customWidth="1"/>
    <col min="16131" max="16132" width="22.28515625" style="1" customWidth="1"/>
    <col min="16133" max="16133" width="21.28515625" style="1" customWidth="1"/>
    <col min="16134" max="16134" width="19" style="1" customWidth="1"/>
    <col min="16135" max="16135" width="9.140625" style="1" customWidth="1"/>
    <col min="16136" max="16136" width="3.7109375" style="1" customWidth="1"/>
    <col min="16137" max="16384" width="9.140625" style="1"/>
  </cols>
  <sheetData>
    <row r="1" spans="1:10" ht="57" customHeight="1">
      <c r="A1" s="363" t="s">
        <v>230</v>
      </c>
      <c r="B1" s="363"/>
      <c r="C1" s="363"/>
      <c r="D1" s="363"/>
      <c r="E1" s="363"/>
      <c r="F1" s="363"/>
    </row>
    <row r="2" spans="1:10" ht="72" customHeight="1">
      <c r="A2" s="364" t="s">
        <v>20</v>
      </c>
      <c r="B2" s="365" t="s">
        <v>19</v>
      </c>
      <c r="C2" s="366" t="s">
        <v>231</v>
      </c>
      <c r="D2" s="366" t="s">
        <v>137</v>
      </c>
      <c r="E2" s="366" t="s">
        <v>138</v>
      </c>
      <c r="F2" s="366" t="s">
        <v>139</v>
      </c>
    </row>
    <row r="3" spans="1:10" s="44" customFormat="1" ht="27.95" customHeight="1">
      <c r="A3" s="186">
        <v>1</v>
      </c>
      <c r="B3" s="112" t="s">
        <v>18</v>
      </c>
      <c r="C3" s="367">
        <v>224</v>
      </c>
      <c r="D3" s="367">
        <v>718</v>
      </c>
      <c r="E3" s="367">
        <v>272</v>
      </c>
      <c r="F3" s="367">
        <v>474</v>
      </c>
      <c r="G3" s="49"/>
      <c r="H3" s="49"/>
      <c r="J3" s="50"/>
    </row>
    <row r="4" spans="1:10" s="44" customFormat="1" ht="30.6" customHeight="1">
      <c r="A4" s="196">
        <v>2</v>
      </c>
      <c r="B4" s="115" t="s">
        <v>17</v>
      </c>
      <c r="C4" s="368">
        <v>217</v>
      </c>
      <c r="D4" s="368">
        <v>738</v>
      </c>
      <c r="E4" s="368">
        <v>253</v>
      </c>
      <c r="F4" s="368">
        <v>580</v>
      </c>
      <c r="G4" s="49"/>
      <c r="H4" s="49"/>
      <c r="J4" s="50"/>
    </row>
    <row r="5" spans="1:10" s="44" customFormat="1" ht="27.95" customHeight="1">
      <c r="A5" s="204">
        <v>3</v>
      </c>
      <c r="B5" s="118" t="s">
        <v>16</v>
      </c>
      <c r="C5" s="369">
        <v>402</v>
      </c>
      <c r="D5" s="369">
        <v>1236</v>
      </c>
      <c r="E5" s="369">
        <v>455</v>
      </c>
      <c r="F5" s="369">
        <v>706</v>
      </c>
      <c r="G5" s="49"/>
      <c r="H5" s="49"/>
      <c r="J5" s="50"/>
    </row>
    <row r="6" spans="1:10" s="44" customFormat="1" ht="27.95" customHeight="1">
      <c r="A6" s="196">
        <v>4</v>
      </c>
      <c r="B6" s="115" t="s">
        <v>15</v>
      </c>
      <c r="C6" s="368">
        <v>1270</v>
      </c>
      <c r="D6" s="368">
        <v>3982</v>
      </c>
      <c r="E6" s="368">
        <v>1534</v>
      </c>
      <c r="F6" s="368">
        <v>2740</v>
      </c>
      <c r="G6" s="49"/>
      <c r="H6" s="49"/>
      <c r="J6" s="50"/>
    </row>
    <row r="7" spans="1:10" s="44" customFormat="1" ht="27.95" customHeight="1">
      <c r="A7" s="204">
        <v>5</v>
      </c>
      <c r="B7" s="118" t="s">
        <v>14</v>
      </c>
      <c r="C7" s="369">
        <v>826</v>
      </c>
      <c r="D7" s="369">
        <v>2568</v>
      </c>
      <c r="E7" s="369">
        <v>993</v>
      </c>
      <c r="F7" s="369">
        <v>1341</v>
      </c>
      <c r="G7" s="49"/>
      <c r="H7" s="49"/>
      <c r="J7" s="50"/>
    </row>
    <row r="8" spans="1:10" s="44" customFormat="1" ht="27.95" customHeight="1">
      <c r="A8" s="196">
        <v>6</v>
      </c>
      <c r="B8" s="115" t="s">
        <v>13</v>
      </c>
      <c r="C8" s="368">
        <v>1044</v>
      </c>
      <c r="D8" s="368">
        <v>3327</v>
      </c>
      <c r="E8" s="368">
        <v>1194</v>
      </c>
      <c r="F8" s="368">
        <v>1971</v>
      </c>
      <c r="G8" s="49"/>
      <c r="H8" s="49"/>
      <c r="J8" s="50"/>
    </row>
    <row r="9" spans="1:10" s="44" customFormat="1" ht="27.95" customHeight="1">
      <c r="A9" s="204">
        <v>7</v>
      </c>
      <c r="B9" s="118" t="s">
        <v>12</v>
      </c>
      <c r="C9" s="367">
        <v>349</v>
      </c>
      <c r="D9" s="367">
        <v>1075</v>
      </c>
      <c r="E9" s="369">
        <v>413</v>
      </c>
      <c r="F9" s="369">
        <v>691</v>
      </c>
      <c r="G9" s="49"/>
      <c r="H9" s="49"/>
      <c r="J9" s="50"/>
    </row>
    <row r="10" spans="1:10" s="44" customFormat="1" ht="27.95" customHeight="1">
      <c r="A10" s="196">
        <v>8</v>
      </c>
      <c r="B10" s="115" t="s">
        <v>11</v>
      </c>
      <c r="C10" s="368">
        <v>297</v>
      </c>
      <c r="D10" s="368">
        <v>916</v>
      </c>
      <c r="E10" s="368">
        <v>359</v>
      </c>
      <c r="F10" s="368">
        <v>547</v>
      </c>
      <c r="G10" s="49"/>
      <c r="H10" s="49"/>
      <c r="J10" s="50"/>
    </row>
    <row r="11" spans="1:10" s="44" customFormat="1" ht="27.95" customHeight="1">
      <c r="A11" s="204">
        <v>9</v>
      </c>
      <c r="B11" s="118" t="s">
        <v>10</v>
      </c>
      <c r="C11" s="369">
        <v>382</v>
      </c>
      <c r="D11" s="369">
        <v>1219</v>
      </c>
      <c r="E11" s="369">
        <v>471</v>
      </c>
      <c r="F11" s="369">
        <v>764</v>
      </c>
      <c r="G11" s="49"/>
      <c r="H11" s="49"/>
      <c r="J11" s="50"/>
    </row>
    <row r="12" spans="1:10" s="44" customFormat="1" ht="27.95" customHeight="1">
      <c r="A12" s="196">
        <v>10</v>
      </c>
      <c r="B12" s="115" t="s">
        <v>9</v>
      </c>
      <c r="C12" s="368">
        <v>190</v>
      </c>
      <c r="D12" s="368">
        <v>591</v>
      </c>
      <c r="E12" s="368">
        <v>227</v>
      </c>
      <c r="F12" s="368">
        <v>273</v>
      </c>
      <c r="G12" s="49"/>
      <c r="H12" s="49"/>
      <c r="J12" s="50"/>
    </row>
    <row r="13" spans="1:10" s="44" customFormat="1" ht="27.95" customHeight="1">
      <c r="A13" s="204">
        <v>11</v>
      </c>
      <c r="B13" s="118" t="s">
        <v>8</v>
      </c>
      <c r="C13" s="369">
        <v>296</v>
      </c>
      <c r="D13" s="369">
        <v>947</v>
      </c>
      <c r="E13" s="369">
        <v>356</v>
      </c>
      <c r="F13" s="369">
        <v>655</v>
      </c>
      <c r="G13" s="49"/>
      <c r="H13" s="49"/>
      <c r="J13" s="50"/>
    </row>
    <row r="14" spans="1:10" s="44" customFormat="1" ht="27.95" customHeight="1">
      <c r="A14" s="196">
        <v>12</v>
      </c>
      <c r="B14" s="115" t="s">
        <v>7</v>
      </c>
      <c r="C14" s="368">
        <v>270</v>
      </c>
      <c r="D14" s="368">
        <v>860</v>
      </c>
      <c r="E14" s="368">
        <v>329</v>
      </c>
      <c r="F14" s="368">
        <v>673</v>
      </c>
      <c r="G14" s="49"/>
      <c r="H14" s="49"/>
      <c r="J14" s="50"/>
    </row>
    <row r="15" spans="1:10" s="44" customFormat="1" ht="27.95" customHeight="1">
      <c r="A15" s="204">
        <v>13</v>
      </c>
      <c r="B15" s="118" t="s">
        <v>6</v>
      </c>
      <c r="C15" s="369">
        <v>217</v>
      </c>
      <c r="D15" s="369">
        <v>670</v>
      </c>
      <c r="E15" s="369">
        <v>246</v>
      </c>
      <c r="F15" s="369">
        <v>352</v>
      </c>
      <c r="G15" s="49"/>
      <c r="H15" s="49"/>
      <c r="J15" s="50"/>
    </row>
    <row r="16" spans="1:10" s="44" customFormat="1" ht="27.95" customHeight="1">
      <c r="A16" s="196">
        <v>14</v>
      </c>
      <c r="B16" s="115" t="s">
        <v>5</v>
      </c>
      <c r="C16" s="368">
        <v>452</v>
      </c>
      <c r="D16" s="368">
        <v>1449</v>
      </c>
      <c r="E16" s="368">
        <v>529</v>
      </c>
      <c r="F16" s="368">
        <v>619</v>
      </c>
      <c r="G16" s="49"/>
      <c r="H16" s="49"/>
      <c r="J16" s="50"/>
    </row>
    <row r="17" spans="1:10" s="44" customFormat="1" ht="27.95" customHeight="1">
      <c r="A17" s="204">
        <v>15</v>
      </c>
      <c r="B17" s="118" t="s">
        <v>4</v>
      </c>
      <c r="C17" s="369">
        <v>164</v>
      </c>
      <c r="D17" s="369">
        <v>527</v>
      </c>
      <c r="E17" s="369">
        <v>216</v>
      </c>
      <c r="F17" s="369">
        <v>481</v>
      </c>
      <c r="G17" s="49"/>
      <c r="H17" s="49"/>
      <c r="J17" s="50"/>
    </row>
    <row r="18" spans="1:10" s="44" customFormat="1" ht="27.95" customHeight="1">
      <c r="A18" s="196">
        <v>16</v>
      </c>
      <c r="B18" s="115" t="s">
        <v>3</v>
      </c>
      <c r="C18" s="368">
        <v>235</v>
      </c>
      <c r="D18" s="368">
        <v>732</v>
      </c>
      <c r="E18" s="368">
        <v>266</v>
      </c>
      <c r="F18" s="368">
        <v>479</v>
      </c>
      <c r="G18" s="49"/>
      <c r="H18" s="49"/>
      <c r="J18" s="50"/>
    </row>
    <row r="19" spans="1:10" s="44" customFormat="1" ht="27.95" customHeight="1">
      <c r="A19" s="204">
        <v>17</v>
      </c>
      <c r="B19" s="118" t="s">
        <v>2</v>
      </c>
      <c r="C19" s="369">
        <v>380</v>
      </c>
      <c r="D19" s="369">
        <v>1172</v>
      </c>
      <c r="E19" s="369">
        <v>423</v>
      </c>
      <c r="F19" s="369">
        <v>592</v>
      </c>
      <c r="G19" s="49"/>
      <c r="H19" s="49"/>
      <c r="J19" s="50"/>
    </row>
    <row r="20" spans="1:10" s="44" customFormat="1" ht="27.95" customHeight="1">
      <c r="A20" s="196">
        <v>18</v>
      </c>
      <c r="B20" s="115" t="s">
        <v>1</v>
      </c>
      <c r="C20" s="368">
        <v>480</v>
      </c>
      <c r="D20" s="368">
        <v>1524</v>
      </c>
      <c r="E20" s="368">
        <v>571</v>
      </c>
      <c r="F20" s="368">
        <v>944</v>
      </c>
      <c r="G20" s="49"/>
      <c r="H20" s="49"/>
      <c r="J20" s="50"/>
    </row>
    <row r="21" spans="1:10" s="44" customFormat="1" ht="27.95" customHeight="1">
      <c r="A21" s="370" t="s">
        <v>0</v>
      </c>
      <c r="B21" s="371"/>
      <c r="C21" s="226">
        <f>SUM(C3:C20)</f>
        <v>7695</v>
      </c>
      <c r="D21" s="226">
        <f>SUM(D3:D20)</f>
        <v>24251</v>
      </c>
      <c r="E21" s="226">
        <f>SUM(E3:E20)</f>
        <v>9107</v>
      </c>
      <c r="F21" s="226">
        <f>SUM(F3:F20)</f>
        <v>14882</v>
      </c>
      <c r="G21" s="51"/>
      <c r="J21" s="50"/>
    </row>
    <row r="22" spans="1:10" ht="13.9" hidden="1" customHeight="1"/>
    <row r="23" spans="1:10" ht="21.75" hidden="1" customHeight="1">
      <c r="B23" s="1" t="s">
        <v>140</v>
      </c>
    </row>
    <row r="24" spans="1:10" ht="23.25" customHeight="1">
      <c r="C24" s="20"/>
      <c r="D24" s="20"/>
      <c r="E24" s="20"/>
      <c r="F24" s="20"/>
    </row>
  </sheetData>
  <mergeCells count="2">
    <mergeCell ref="A1:F1"/>
    <mergeCell ref="A21:B21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3" zoomScale="90" zoomScaleNormal="90" workbookViewId="0">
      <selection activeCell="J36" sqref="J36"/>
    </sheetView>
  </sheetViews>
  <sheetFormatPr defaultRowHeight="18"/>
  <cols>
    <col min="1" max="1" width="4.5703125" style="2" customWidth="1"/>
    <col min="2" max="2" width="23.7109375" style="2" customWidth="1"/>
    <col min="3" max="3" width="11.7109375" style="2" customWidth="1"/>
    <col min="4" max="4" width="10.85546875" style="2" customWidth="1"/>
    <col min="5" max="5" width="11.42578125" style="2" customWidth="1"/>
    <col min="6" max="6" width="11.28515625" style="2" customWidth="1"/>
    <col min="7" max="7" width="13.7109375" style="2" customWidth="1"/>
    <col min="8" max="8" width="10.28515625" style="2" customWidth="1"/>
    <col min="9" max="9" width="10.85546875" style="2" customWidth="1"/>
    <col min="10" max="10" width="9.5703125" style="2" customWidth="1"/>
    <col min="11" max="11" width="12.85546875" style="2" customWidth="1"/>
    <col min="12" max="16384" width="9.140625" style="2"/>
  </cols>
  <sheetData>
    <row r="1" spans="1:11" ht="17.45" customHeight="1">
      <c r="B1" s="577" t="s">
        <v>269</v>
      </c>
      <c r="C1" s="577"/>
      <c r="D1" s="577"/>
      <c r="E1" s="577"/>
      <c r="F1" s="577"/>
      <c r="G1" s="577"/>
      <c r="H1" s="497"/>
      <c r="I1" s="497"/>
      <c r="J1" s="497"/>
    </row>
    <row r="2" spans="1:11" ht="17.45" customHeight="1">
      <c r="A2" s="577" t="s">
        <v>268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ht="16.899999999999999" customHeight="1">
      <c r="A3" s="576" t="s">
        <v>267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</row>
    <row r="4" spans="1:11" ht="18" hidden="1" customHeight="1">
      <c r="C4" s="8"/>
      <c r="D4" s="8"/>
    </row>
    <row r="5" spans="1:11" ht="17.45" hidden="1" customHeight="1">
      <c r="A5" s="574"/>
      <c r="B5" s="574"/>
      <c r="C5" s="574"/>
      <c r="D5" s="574"/>
      <c r="E5" s="574"/>
    </row>
    <row r="6" spans="1:11" ht="21.6" customHeight="1">
      <c r="B6" s="573" t="s">
        <v>266</v>
      </c>
      <c r="C6" s="572"/>
      <c r="D6" s="572"/>
      <c r="E6" s="497"/>
      <c r="F6" s="497"/>
      <c r="G6" s="497"/>
      <c r="H6" s="497"/>
    </row>
    <row r="7" spans="1:11" ht="12.6" customHeight="1" thickBot="1">
      <c r="B7" s="571"/>
      <c r="C7" s="570"/>
      <c r="D7" s="570"/>
    </row>
    <row r="8" spans="1:11" ht="17.45" customHeight="1" thickBot="1">
      <c r="A8" s="569" t="s">
        <v>31</v>
      </c>
      <c r="B8" s="568" t="s">
        <v>19</v>
      </c>
      <c r="C8" s="567" t="s">
        <v>265</v>
      </c>
      <c r="D8" s="567" t="s">
        <v>264</v>
      </c>
      <c r="E8" s="567" t="s">
        <v>263</v>
      </c>
      <c r="F8" s="567" t="s">
        <v>262</v>
      </c>
      <c r="G8" s="566" t="s">
        <v>261</v>
      </c>
      <c r="H8" s="565" t="s">
        <v>260</v>
      </c>
      <c r="I8" s="564"/>
      <c r="J8" s="564"/>
      <c r="K8" s="563"/>
    </row>
    <row r="9" spans="1:11" ht="17.45" customHeight="1">
      <c r="A9" s="562"/>
      <c r="B9" s="561"/>
      <c r="C9" s="559"/>
      <c r="D9" s="560"/>
      <c r="E9" s="559"/>
      <c r="F9" s="559"/>
      <c r="G9" s="558"/>
      <c r="H9" s="557" t="s">
        <v>259</v>
      </c>
      <c r="I9" s="556"/>
      <c r="J9" s="555"/>
      <c r="K9" s="554" t="s">
        <v>258</v>
      </c>
    </row>
    <row r="10" spans="1:11" ht="23.25" thickBot="1">
      <c r="A10" s="553"/>
      <c r="B10" s="552"/>
      <c r="C10" s="550"/>
      <c r="D10" s="551"/>
      <c r="E10" s="550"/>
      <c r="F10" s="550"/>
      <c r="G10" s="549"/>
      <c r="H10" s="548" t="s">
        <v>257</v>
      </c>
      <c r="I10" s="547" t="s">
        <v>256</v>
      </c>
      <c r="J10" s="547" t="s">
        <v>255</v>
      </c>
      <c r="K10" s="546"/>
    </row>
    <row r="11" spans="1:11">
      <c r="A11" s="545">
        <v>1</v>
      </c>
      <c r="B11" s="544" t="s">
        <v>32</v>
      </c>
      <c r="C11" s="533">
        <v>3</v>
      </c>
      <c r="D11" s="534">
        <v>287</v>
      </c>
      <c r="E11" s="533">
        <v>180</v>
      </c>
      <c r="F11" s="532">
        <v>470</v>
      </c>
      <c r="G11" s="543">
        <v>441</v>
      </c>
      <c r="H11" s="542">
        <v>561</v>
      </c>
      <c r="I11" s="541">
        <f>H11-J11</f>
        <v>551</v>
      </c>
      <c r="J11" s="541">
        <v>10</v>
      </c>
      <c r="K11" s="540">
        <v>520</v>
      </c>
    </row>
    <row r="12" spans="1:11">
      <c r="A12" s="527">
        <v>2</v>
      </c>
      <c r="B12" s="526" t="s">
        <v>33</v>
      </c>
      <c r="C12" s="525">
        <v>3</v>
      </c>
      <c r="D12" s="525">
        <v>295</v>
      </c>
      <c r="E12" s="525">
        <v>181</v>
      </c>
      <c r="F12" s="524">
        <v>479</v>
      </c>
      <c r="G12" s="523">
        <v>447</v>
      </c>
      <c r="H12" s="538">
        <v>564</v>
      </c>
      <c r="I12" s="521">
        <f>H12-J12</f>
        <v>556</v>
      </c>
      <c r="J12" s="521">
        <v>8</v>
      </c>
      <c r="K12" s="520">
        <v>515</v>
      </c>
    </row>
    <row r="13" spans="1:11">
      <c r="A13" s="537">
        <v>3</v>
      </c>
      <c r="B13" s="536" t="s">
        <v>34</v>
      </c>
      <c r="C13" s="535">
        <v>11</v>
      </c>
      <c r="D13" s="534">
        <v>524</v>
      </c>
      <c r="E13" s="533">
        <v>267</v>
      </c>
      <c r="F13" s="532">
        <v>802</v>
      </c>
      <c r="G13" s="531">
        <v>754</v>
      </c>
      <c r="H13" s="530">
        <v>971</v>
      </c>
      <c r="I13" s="529">
        <f>H13-J13</f>
        <v>947</v>
      </c>
      <c r="J13" s="529">
        <v>24</v>
      </c>
      <c r="K13" s="528">
        <v>886</v>
      </c>
    </row>
    <row r="14" spans="1:11">
      <c r="A14" s="527">
        <v>4</v>
      </c>
      <c r="B14" s="526" t="s">
        <v>35</v>
      </c>
      <c r="C14" s="525">
        <v>22</v>
      </c>
      <c r="D14" s="525">
        <v>1431</v>
      </c>
      <c r="E14" s="525">
        <v>679</v>
      </c>
      <c r="F14" s="539">
        <v>2132</v>
      </c>
      <c r="G14" s="523">
        <v>1993</v>
      </c>
      <c r="H14" s="538">
        <v>2624</v>
      </c>
      <c r="I14" s="521">
        <f>H14-J14</f>
        <v>2568</v>
      </c>
      <c r="J14" s="521">
        <v>56</v>
      </c>
      <c r="K14" s="520">
        <v>2408</v>
      </c>
    </row>
    <row r="15" spans="1:11">
      <c r="A15" s="537">
        <v>5</v>
      </c>
      <c r="B15" s="536" t="s">
        <v>36</v>
      </c>
      <c r="C15" s="535">
        <v>11</v>
      </c>
      <c r="D15" s="534">
        <v>790</v>
      </c>
      <c r="E15" s="533">
        <v>375</v>
      </c>
      <c r="F15" s="532">
        <v>1176</v>
      </c>
      <c r="G15" s="531">
        <v>1096</v>
      </c>
      <c r="H15" s="530">
        <v>1390</v>
      </c>
      <c r="I15" s="529">
        <f>H15-J15</f>
        <v>1368</v>
      </c>
      <c r="J15" s="529">
        <v>22</v>
      </c>
      <c r="K15" s="528">
        <v>1272</v>
      </c>
    </row>
    <row r="16" spans="1:11">
      <c r="A16" s="527">
        <v>6</v>
      </c>
      <c r="B16" s="526" t="s">
        <v>13</v>
      </c>
      <c r="C16" s="525">
        <v>14</v>
      </c>
      <c r="D16" s="525">
        <v>1032</v>
      </c>
      <c r="E16" s="525">
        <v>520</v>
      </c>
      <c r="F16" s="539">
        <v>1566</v>
      </c>
      <c r="G16" s="523">
        <v>1486</v>
      </c>
      <c r="H16" s="538">
        <v>1989</v>
      </c>
      <c r="I16" s="521">
        <f>H16-J16</f>
        <v>1957</v>
      </c>
      <c r="J16" s="521">
        <v>32</v>
      </c>
      <c r="K16" s="520">
        <v>1843</v>
      </c>
    </row>
    <row r="17" spans="1:11">
      <c r="A17" s="537">
        <v>7</v>
      </c>
      <c r="B17" s="536" t="s">
        <v>12</v>
      </c>
      <c r="C17" s="535">
        <v>10</v>
      </c>
      <c r="D17" s="534">
        <v>290</v>
      </c>
      <c r="E17" s="533">
        <v>158</v>
      </c>
      <c r="F17" s="532">
        <v>458</v>
      </c>
      <c r="G17" s="531">
        <v>425</v>
      </c>
      <c r="H17" s="530">
        <v>557</v>
      </c>
      <c r="I17" s="529">
        <f>H17-J17</f>
        <v>537</v>
      </c>
      <c r="J17" s="529">
        <v>20</v>
      </c>
      <c r="K17" s="528">
        <v>504</v>
      </c>
    </row>
    <row r="18" spans="1:11">
      <c r="A18" s="527">
        <v>8</v>
      </c>
      <c r="B18" s="526" t="s">
        <v>11</v>
      </c>
      <c r="C18" s="525">
        <v>6</v>
      </c>
      <c r="D18" s="525">
        <v>223</v>
      </c>
      <c r="E18" s="525">
        <v>137</v>
      </c>
      <c r="F18" s="539">
        <v>366</v>
      </c>
      <c r="G18" s="523">
        <v>345</v>
      </c>
      <c r="H18" s="538">
        <v>465</v>
      </c>
      <c r="I18" s="521">
        <f>H18-J18</f>
        <v>450</v>
      </c>
      <c r="J18" s="521">
        <v>15</v>
      </c>
      <c r="K18" s="520">
        <v>428</v>
      </c>
    </row>
    <row r="19" spans="1:11">
      <c r="A19" s="537">
        <v>9</v>
      </c>
      <c r="B19" s="536" t="s">
        <v>10</v>
      </c>
      <c r="C19" s="535">
        <v>4</v>
      </c>
      <c r="D19" s="534">
        <v>407</v>
      </c>
      <c r="E19" s="533">
        <v>178</v>
      </c>
      <c r="F19" s="532">
        <v>589</v>
      </c>
      <c r="G19" s="531">
        <v>550</v>
      </c>
      <c r="H19" s="530">
        <v>723</v>
      </c>
      <c r="I19" s="529">
        <f>H19-J19</f>
        <v>710</v>
      </c>
      <c r="J19" s="529">
        <v>13</v>
      </c>
      <c r="K19" s="528">
        <v>663</v>
      </c>
    </row>
    <row r="20" spans="1:11">
      <c r="A20" s="527">
        <v>10</v>
      </c>
      <c r="B20" s="526" t="s">
        <v>9</v>
      </c>
      <c r="C20" s="525">
        <v>2</v>
      </c>
      <c r="D20" s="525">
        <v>219</v>
      </c>
      <c r="E20" s="525">
        <v>128</v>
      </c>
      <c r="F20" s="524">
        <v>349</v>
      </c>
      <c r="G20" s="523">
        <v>331</v>
      </c>
      <c r="H20" s="538">
        <v>419</v>
      </c>
      <c r="I20" s="521">
        <f>H20-J20</f>
        <v>409</v>
      </c>
      <c r="J20" s="521">
        <v>10</v>
      </c>
      <c r="K20" s="520">
        <v>393</v>
      </c>
    </row>
    <row r="21" spans="1:11">
      <c r="A21" s="537">
        <v>11</v>
      </c>
      <c r="B21" s="536" t="s">
        <v>8</v>
      </c>
      <c r="C21" s="535">
        <v>4</v>
      </c>
      <c r="D21" s="534">
        <v>348</v>
      </c>
      <c r="E21" s="533">
        <v>156</v>
      </c>
      <c r="F21" s="532">
        <v>508</v>
      </c>
      <c r="G21" s="531">
        <v>479</v>
      </c>
      <c r="H21" s="530">
        <v>623</v>
      </c>
      <c r="I21" s="529">
        <f>H21-J21</f>
        <v>612</v>
      </c>
      <c r="J21" s="529">
        <v>11</v>
      </c>
      <c r="K21" s="528">
        <v>568</v>
      </c>
    </row>
    <row r="22" spans="1:11">
      <c r="A22" s="527">
        <v>12</v>
      </c>
      <c r="B22" s="526" t="s">
        <v>7</v>
      </c>
      <c r="C22" s="525">
        <v>0</v>
      </c>
      <c r="D22" s="525">
        <v>330</v>
      </c>
      <c r="E22" s="525">
        <v>245</v>
      </c>
      <c r="F22" s="539">
        <v>575</v>
      </c>
      <c r="G22" s="523">
        <v>535</v>
      </c>
      <c r="H22" s="538">
        <v>712</v>
      </c>
      <c r="I22" s="521">
        <f>H22-J22</f>
        <v>704</v>
      </c>
      <c r="J22" s="521">
        <v>8</v>
      </c>
      <c r="K22" s="520">
        <v>650</v>
      </c>
    </row>
    <row r="23" spans="1:11">
      <c r="A23" s="537">
        <v>13</v>
      </c>
      <c r="B23" s="536" t="s">
        <v>6</v>
      </c>
      <c r="C23" s="535">
        <v>18</v>
      </c>
      <c r="D23" s="534">
        <v>239</v>
      </c>
      <c r="E23" s="533">
        <v>138</v>
      </c>
      <c r="F23" s="532">
        <v>395</v>
      </c>
      <c r="G23" s="531">
        <v>375</v>
      </c>
      <c r="H23" s="530">
        <v>503</v>
      </c>
      <c r="I23" s="529">
        <f>H23-J23</f>
        <v>458</v>
      </c>
      <c r="J23" s="529">
        <v>45</v>
      </c>
      <c r="K23" s="528">
        <v>451</v>
      </c>
    </row>
    <row r="24" spans="1:11">
      <c r="A24" s="527">
        <v>14</v>
      </c>
      <c r="B24" s="526" t="s">
        <v>5</v>
      </c>
      <c r="C24" s="525">
        <v>5</v>
      </c>
      <c r="D24" s="525">
        <v>423</v>
      </c>
      <c r="E24" s="525">
        <v>250</v>
      </c>
      <c r="F24" s="539">
        <v>678</v>
      </c>
      <c r="G24" s="523">
        <v>637</v>
      </c>
      <c r="H24" s="538">
        <v>802</v>
      </c>
      <c r="I24" s="521">
        <f>H24-J24</f>
        <v>783</v>
      </c>
      <c r="J24" s="521">
        <v>19</v>
      </c>
      <c r="K24" s="520">
        <v>731</v>
      </c>
    </row>
    <row r="25" spans="1:11">
      <c r="A25" s="537">
        <v>15</v>
      </c>
      <c r="B25" s="536" t="s">
        <v>4</v>
      </c>
      <c r="C25" s="535">
        <v>13</v>
      </c>
      <c r="D25" s="534">
        <v>338</v>
      </c>
      <c r="E25" s="533">
        <v>169</v>
      </c>
      <c r="F25" s="532">
        <v>520</v>
      </c>
      <c r="G25" s="531">
        <v>485</v>
      </c>
      <c r="H25" s="530">
        <v>641</v>
      </c>
      <c r="I25" s="529">
        <f>H25-J25</f>
        <v>609</v>
      </c>
      <c r="J25" s="529">
        <v>32</v>
      </c>
      <c r="K25" s="528">
        <v>570</v>
      </c>
    </row>
    <row r="26" spans="1:11">
      <c r="A26" s="527">
        <v>16</v>
      </c>
      <c r="B26" s="526" t="s">
        <v>3</v>
      </c>
      <c r="C26" s="525">
        <v>3</v>
      </c>
      <c r="D26" s="525">
        <v>151</v>
      </c>
      <c r="E26" s="525">
        <v>102</v>
      </c>
      <c r="F26" s="539">
        <v>256</v>
      </c>
      <c r="G26" s="523">
        <v>239</v>
      </c>
      <c r="H26" s="538">
        <v>320</v>
      </c>
      <c r="I26" s="521">
        <f>H26-J26</f>
        <v>310</v>
      </c>
      <c r="J26" s="521">
        <v>10</v>
      </c>
      <c r="K26" s="520">
        <v>289</v>
      </c>
    </row>
    <row r="27" spans="1:11">
      <c r="A27" s="537">
        <v>17</v>
      </c>
      <c r="B27" s="536" t="s">
        <v>2</v>
      </c>
      <c r="C27" s="535">
        <v>4</v>
      </c>
      <c r="D27" s="534">
        <v>300</v>
      </c>
      <c r="E27" s="533">
        <v>171</v>
      </c>
      <c r="F27" s="532">
        <v>475</v>
      </c>
      <c r="G27" s="531">
        <v>441</v>
      </c>
      <c r="H27" s="530">
        <v>583</v>
      </c>
      <c r="I27" s="529">
        <f>H27-J27</f>
        <v>576</v>
      </c>
      <c r="J27" s="529">
        <v>7</v>
      </c>
      <c r="K27" s="528">
        <v>538</v>
      </c>
    </row>
    <row r="28" spans="1:11">
      <c r="A28" s="527">
        <v>18</v>
      </c>
      <c r="B28" s="526" t="s">
        <v>1</v>
      </c>
      <c r="C28" s="525">
        <v>10</v>
      </c>
      <c r="D28" s="525">
        <v>562</v>
      </c>
      <c r="E28" s="525">
        <v>295</v>
      </c>
      <c r="F28" s="524">
        <v>867</v>
      </c>
      <c r="G28" s="523">
        <v>819</v>
      </c>
      <c r="H28" s="522">
        <v>1012</v>
      </c>
      <c r="I28" s="521">
        <f>H28-J28</f>
        <v>991</v>
      </c>
      <c r="J28" s="521">
        <v>21</v>
      </c>
      <c r="K28" s="520">
        <v>939</v>
      </c>
    </row>
    <row r="29" spans="1:11" ht="18.75" thickBot="1">
      <c r="A29" s="519"/>
      <c r="B29" s="518" t="s">
        <v>0</v>
      </c>
      <c r="C29" s="517">
        <f>SUM(C11:C28)</f>
        <v>143</v>
      </c>
      <c r="D29" s="517">
        <f>SUM(D11:D28)</f>
        <v>8189</v>
      </c>
      <c r="E29" s="517">
        <f>SUM(E11:E28)</f>
        <v>4329</v>
      </c>
      <c r="F29" s="517">
        <f>SUM(F11:F28)</f>
        <v>12661</v>
      </c>
      <c r="G29" s="517">
        <f>SUM(G11:G28)</f>
        <v>11878</v>
      </c>
      <c r="H29" s="517">
        <f>SUM(H11:H28)</f>
        <v>15459</v>
      </c>
      <c r="I29" s="517">
        <f>SUM(I11:I28)</f>
        <v>15096</v>
      </c>
      <c r="J29" s="517">
        <f>SUM(J11:J28)</f>
        <v>363</v>
      </c>
      <c r="K29" s="517">
        <f>SUM(K11:K28)</f>
        <v>14168</v>
      </c>
    </row>
  </sheetData>
  <mergeCells count="14">
    <mergeCell ref="B1:J1"/>
    <mergeCell ref="B6:H6"/>
    <mergeCell ref="E8:E10"/>
    <mergeCell ref="F8:F10"/>
    <mergeCell ref="G8:G10"/>
    <mergeCell ref="A2:K2"/>
    <mergeCell ref="A3:K3"/>
    <mergeCell ref="A8:A10"/>
    <mergeCell ref="B8:B10"/>
    <mergeCell ref="C8:C10"/>
    <mergeCell ref="D8:D10"/>
    <mergeCell ref="H8:K8"/>
    <mergeCell ref="H9:J9"/>
    <mergeCell ref="K9:K10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70" zoomScaleNormal="70" workbookViewId="0">
      <selection activeCell="R14" sqref="R14"/>
    </sheetView>
  </sheetViews>
  <sheetFormatPr defaultRowHeight="12.75"/>
  <cols>
    <col min="1" max="1" width="4.42578125" style="348" bestFit="1" customWidth="1"/>
    <col min="2" max="2" width="26.7109375" style="348" customWidth="1"/>
    <col min="3" max="3" width="17.140625" style="348" customWidth="1"/>
    <col min="4" max="4" width="19.28515625" style="348" customWidth="1"/>
    <col min="5" max="5" width="11.5703125" style="348" hidden="1" customWidth="1"/>
    <col min="6" max="6" width="9.42578125" style="348" hidden="1" customWidth="1"/>
    <col min="7" max="8" width="11.85546875" style="348" hidden="1" customWidth="1"/>
    <col min="9" max="9" width="18.5703125" style="348" customWidth="1"/>
    <col min="10" max="10" width="16.42578125" style="348" customWidth="1"/>
    <col min="11" max="11" width="20.28515625" style="348" hidden="1" customWidth="1"/>
    <col min="12" max="13" width="9.140625" style="348"/>
    <col min="14" max="14" width="13" style="348" bestFit="1" customWidth="1"/>
    <col min="15" max="256" width="9.140625" style="348"/>
    <col min="257" max="257" width="4.42578125" style="348" bestFit="1" customWidth="1"/>
    <col min="258" max="258" width="26.7109375" style="348" customWidth="1"/>
    <col min="259" max="259" width="17.140625" style="348" customWidth="1"/>
    <col min="260" max="260" width="19.28515625" style="348" customWidth="1"/>
    <col min="261" max="264" width="0" style="348" hidden="1" customWidth="1"/>
    <col min="265" max="265" width="18.5703125" style="348" customWidth="1"/>
    <col min="266" max="266" width="16.42578125" style="348" customWidth="1"/>
    <col min="267" max="267" width="0" style="348" hidden="1" customWidth="1"/>
    <col min="268" max="269" width="9.140625" style="348"/>
    <col min="270" max="270" width="13" style="348" bestFit="1" customWidth="1"/>
    <col min="271" max="512" width="9.140625" style="348"/>
    <col min="513" max="513" width="4.42578125" style="348" bestFit="1" customWidth="1"/>
    <col min="514" max="514" width="26.7109375" style="348" customWidth="1"/>
    <col min="515" max="515" width="17.140625" style="348" customWidth="1"/>
    <col min="516" max="516" width="19.28515625" style="348" customWidth="1"/>
    <col min="517" max="520" width="0" style="348" hidden="1" customWidth="1"/>
    <col min="521" max="521" width="18.5703125" style="348" customWidth="1"/>
    <col min="522" max="522" width="16.42578125" style="348" customWidth="1"/>
    <col min="523" max="523" width="0" style="348" hidden="1" customWidth="1"/>
    <col min="524" max="525" width="9.140625" style="348"/>
    <col min="526" max="526" width="13" style="348" bestFit="1" customWidth="1"/>
    <col min="527" max="768" width="9.140625" style="348"/>
    <col min="769" max="769" width="4.42578125" style="348" bestFit="1" customWidth="1"/>
    <col min="770" max="770" width="26.7109375" style="348" customWidth="1"/>
    <col min="771" max="771" width="17.140625" style="348" customWidth="1"/>
    <col min="772" max="772" width="19.28515625" style="348" customWidth="1"/>
    <col min="773" max="776" width="0" style="348" hidden="1" customWidth="1"/>
    <col min="777" max="777" width="18.5703125" style="348" customWidth="1"/>
    <col min="778" max="778" width="16.42578125" style="348" customWidth="1"/>
    <col min="779" max="779" width="0" style="348" hidden="1" customWidth="1"/>
    <col min="780" max="781" width="9.140625" style="348"/>
    <col min="782" max="782" width="13" style="348" bestFit="1" customWidth="1"/>
    <col min="783" max="1024" width="9.140625" style="348"/>
    <col min="1025" max="1025" width="4.42578125" style="348" bestFit="1" customWidth="1"/>
    <col min="1026" max="1026" width="26.7109375" style="348" customWidth="1"/>
    <col min="1027" max="1027" width="17.140625" style="348" customWidth="1"/>
    <col min="1028" max="1028" width="19.28515625" style="348" customWidth="1"/>
    <col min="1029" max="1032" width="0" style="348" hidden="1" customWidth="1"/>
    <col min="1033" max="1033" width="18.5703125" style="348" customWidth="1"/>
    <col min="1034" max="1034" width="16.42578125" style="348" customWidth="1"/>
    <col min="1035" max="1035" width="0" style="348" hidden="1" customWidth="1"/>
    <col min="1036" max="1037" width="9.140625" style="348"/>
    <col min="1038" max="1038" width="13" style="348" bestFit="1" customWidth="1"/>
    <col min="1039" max="1280" width="9.140625" style="348"/>
    <col min="1281" max="1281" width="4.42578125" style="348" bestFit="1" customWidth="1"/>
    <col min="1282" max="1282" width="26.7109375" style="348" customWidth="1"/>
    <col min="1283" max="1283" width="17.140625" style="348" customWidth="1"/>
    <col min="1284" max="1284" width="19.28515625" style="348" customWidth="1"/>
    <col min="1285" max="1288" width="0" style="348" hidden="1" customWidth="1"/>
    <col min="1289" max="1289" width="18.5703125" style="348" customWidth="1"/>
    <col min="1290" max="1290" width="16.42578125" style="348" customWidth="1"/>
    <col min="1291" max="1291" width="0" style="348" hidden="1" customWidth="1"/>
    <col min="1292" max="1293" width="9.140625" style="348"/>
    <col min="1294" max="1294" width="13" style="348" bestFit="1" customWidth="1"/>
    <col min="1295" max="1536" width="9.140625" style="348"/>
    <col min="1537" max="1537" width="4.42578125" style="348" bestFit="1" customWidth="1"/>
    <col min="1538" max="1538" width="26.7109375" style="348" customWidth="1"/>
    <col min="1539" max="1539" width="17.140625" style="348" customWidth="1"/>
    <col min="1540" max="1540" width="19.28515625" style="348" customWidth="1"/>
    <col min="1541" max="1544" width="0" style="348" hidden="1" customWidth="1"/>
    <col min="1545" max="1545" width="18.5703125" style="348" customWidth="1"/>
    <col min="1546" max="1546" width="16.42578125" style="348" customWidth="1"/>
    <col min="1547" max="1547" width="0" style="348" hidden="1" customWidth="1"/>
    <col min="1548" max="1549" width="9.140625" style="348"/>
    <col min="1550" max="1550" width="13" style="348" bestFit="1" customWidth="1"/>
    <col min="1551" max="1792" width="9.140625" style="348"/>
    <col min="1793" max="1793" width="4.42578125" style="348" bestFit="1" customWidth="1"/>
    <col min="1794" max="1794" width="26.7109375" style="348" customWidth="1"/>
    <col min="1795" max="1795" width="17.140625" style="348" customWidth="1"/>
    <col min="1796" max="1796" width="19.28515625" style="348" customWidth="1"/>
    <col min="1797" max="1800" width="0" style="348" hidden="1" customWidth="1"/>
    <col min="1801" max="1801" width="18.5703125" style="348" customWidth="1"/>
    <col min="1802" max="1802" width="16.42578125" style="348" customWidth="1"/>
    <col min="1803" max="1803" width="0" style="348" hidden="1" customWidth="1"/>
    <col min="1804" max="1805" width="9.140625" style="348"/>
    <col min="1806" max="1806" width="13" style="348" bestFit="1" customWidth="1"/>
    <col min="1807" max="2048" width="9.140625" style="348"/>
    <col min="2049" max="2049" width="4.42578125" style="348" bestFit="1" customWidth="1"/>
    <col min="2050" max="2050" width="26.7109375" style="348" customWidth="1"/>
    <col min="2051" max="2051" width="17.140625" style="348" customWidth="1"/>
    <col min="2052" max="2052" width="19.28515625" style="348" customWidth="1"/>
    <col min="2053" max="2056" width="0" style="348" hidden="1" customWidth="1"/>
    <col min="2057" max="2057" width="18.5703125" style="348" customWidth="1"/>
    <col min="2058" max="2058" width="16.42578125" style="348" customWidth="1"/>
    <col min="2059" max="2059" width="0" style="348" hidden="1" customWidth="1"/>
    <col min="2060" max="2061" width="9.140625" style="348"/>
    <col min="2062" max="2062" width="13" style="348" bestFit="1" customWidth="1"/>
    <col min="2063" max="2304" width="9.140625" style="348"/>
    <col min="2305" max="2305" width="4.42578125" style="348" bestFit="1" customWidth="1"/>
    <col min="2306" max="2306" width="26.7109375" style="348" customWidth="1"/>
    <col min="2307" max="2307" width="17.140625" style="348" customWidth="1"/>
    <col min="2308" max="2308" width="19.28515625" style="348" customWidth="1"/>
    <col min="2309" max="2312" width="0" style="348" hidden="1" customWidth="1"/>
    <col min="2313" max="2313" width="18.5703125" style="348" customWidth="1"/>
    <col min="2314" max="2314" width="16.42578125" style="348" customWidth="1"/>
    <col min="2315" max="2315" width="0" style="348" hidden="1" customWidth="1"/>
    <col min="2316" max="2317" width="9.140625" style="348"/>
    <col min="2318" max="2318" width="13" style="348" bestFit="1" customWidth="1"/>
    <col min="2319" max="2560" width="9.140625" style="348"/>
    <col min="2561" max="2561" width="4.42578125" style="348" bestFit="1" customWidth="1"/>
    <col min="2562" max="2562" width="26.7109375" style="348" customWidth="1"/>
    <col min="2563" max="2563" width="17.140625" style="348" customWidth="1"/>
    <col min="2564" max="2564" width="19.28515625" style="348" customWidth="1"/>
    <col min="2565" max="2568" width="0" style="348" hidden="1" customWidth="1"/>
    <col min="2569" max="2569" width="18.5703125" style="348" customWidth="1"/>
    <col min="2570" max="2570" width="16.42578125" style="348" customWidth="1"/>
    <col min="2571" max="2571" width="0" style="348" hidden="1" customWidth="1"/>
    <col min="2572" max="2573" width="9.140625" style="348"/>
    <col min="2574" max="2574" width="13" style="348" bestFit="1" customWidth="1"/>
    <col min="2575" max="2816" width="9.140625" style="348"/>
    <col min="2817" max="2817" width="4.42578125" style="348" bestFit="1" customWidth="1"/>
    <col min="2818" max="2818" width="26.7109375" style="348" customWidth="1"/>
    <col min="2819" max="2819" width="17.140625" style="348" customWidth="1"/>
    <col min="2820" max="2820" width="19.28515625" style="348" customWidth="1"/>
    <col min="2821" max="2824" width="0" style="348" hidden="1" customWidth="1"/>
    <col min="2825" max="2825" width="18.5703125" style="348" customWidth="1"/>
    <col min="2826" max="2826" width="16.42578125" style="348" customWidth="1"/>
    <col min="2827" max="2827" width="0" style="348" hidden="1" customWidth="1"/>
    <col min="2828" max="2829" width="9.140625" style="348"/>
    <col min="2830" max="2830" width="13" style="348" bestFit="1" customWidth="1"/>
    <col min="2831" max="3072" width="9.140625" style="348"/>
    <col min="3073" max="3073" width="4.42578125" style="348" bestFit="1" customWidth="1"/>
    <col min="3074" max="3074" width="26.7109375" style="348" customWidth="1"/>
    <col min="3075" max="3075" width="17.140625" style="348" customWidth="1"/>
    <col min="3076" max="3076" width="19.28515625" style="348" customWidth="1"/>
    <col min="3077" max="3080" width="0" style="348" hidden="1" customWidth="1"/>
    <col min="3081" max="3081" width="18.5703125" style="348" customWidth="1"/>
    <col min="3082" max="3082" width="16.42578125" style="348" customWidth="1"/>
    <col min="3083" max="3083" width="0" style="348" hidden="1" customWidth="1"/>
    <col min="3084" max="3085" width="9.140625" style="348"/>
    <col min="3086" max="3086" width="13" style="348" bestFit="1" customWidth="1"/>
    <col min="3087" max="3328" width="9.140625" style="348"/>
    <col min="3329" max="3329" width="4.42578125" style="348" bestFit="1" customWidth="1"/>
    <col min="3330" max="3330" width="26.7109375" style="348" customWidth="1"/>
    <col min="3331" max="3331" width="17.140625" style="348" customWidth="1"/>
    <col min="3332" max="3332" width="19.28515625" style="348" customWidth="1"/>
    <col min="3333" max="3336" width="0" style="348" hidden="1" customWidth="1"/>
    <col min="3337" max="3337" width="18.5703125" style="348" customWidth="1"/>
    <col min="3338" max="3338" width="16.42578125" style="348" customWidth="1"/>
    <col min="3339" max="3339" width="0" style="348" hidden="1" customWidth="1"/>
    <col min="3340" max="3341" width="9.140625" style="348"/>
    <col min="3342" max="3342" width="13" style="348" bestFit="1" customWidth="1"/>
    <col min="3343" max="3584" width="9.140625" style="348"/>
    <col min="3585" max="3585" width="4.42578125" style="348" bestFit="1" customWidth="1"/>
    <col min="3586" max="3586" width="26.7109375" style="348" customWidth="1"/>
    <col min="3587" max="3587" width="17.140625" style="348" customWidth="1"/>
    <col min="3588" max="3588" width="19.28515625" style="348" customWidth="1"/>
    <col min="3589" max="3592" width="0" style="348" hidden="1" customWidth="1"/>
    <col min="3593" max="3593" width="18.5703125" style="348" customWidth="1"/>
    <col min="3594" max="3594" width="16.42578125" style="348" customWidth="1"/>
    <col min="3595" max="3595" width="0" style="348" hidden="1" customWidth="1"/>
    <col min="3596" max="3597" width="9.140625" style="348"/>
    <col min="3598" max="3598" width="13" style="348" bestFit="1" customWidth="1"/>
    <col min="3599" max="3840" width="9.140625" style="348"/>
    <col min="3841" max="3841" width="4.42578125" style="348" bestFit="1" customWidth="1"/>
    <col min="3842" max="3842" width="26.7109375" style="348" customWidth="1"/>
    <col min="3843" max="3843" width="17.140625" style="348" customWidth="1"/>
    <col min="3844" max="3844" width="19.28515625" style="348" customWidth="1"/>
    <col min="3845" max="3848" width="0" style="348" hidden="1" customWidth="1"/>
    <col min="3849" max="3849" width="18.5703125" style="348" customWidth="1"/>
    <col min="3850" max="3850" width="16.42578125" style="348" customWidth="1"/>
    <col min="3851" max="3851" width="0" style="348" hidden="1" customWidth="1"/>
    <col min="3852" max="3853" width="9.140625" style="348"/>
    <col min="3854" max="3854" width="13" style="348" bestFit="1" customWidth="1"/>
    <col min="3855" max="4096" width="9.140625" style="348"/>
    <col min="4097" max="4097" width="4.42578125" style="348" bestFit="1" customWidth="1"/>
    <col min="4098" max="4098" width="26.7109375" style="348" customWidth="1"/>
    <col min="4099" max="4099" width="17.140625" style="348" customWidth="1"/>
    <col min="4100" max="4100" width="19.28515625" style="348" customWidth="1"/>
    <col min="4101" max="4104" width="0" style="348" hidden="1" customWidth="1"/>
    <col min="4105" max="4105" width="18.5703125" style="348" customWidth="1"/>
    <col min="4106" max="4106" width="16.42578125" style="348" customWidth="1"/>
    <col min="4107" max="4107" width="0" style="348" hidden="1" customWidth="1"/>
    <col min="4108" max="4109" width="9.140625" style="348"/>
    <col min="4110" max="4110" width="13" style="348" bestFit="1" customWidth="1"/>
    <col min="4111" max="4352" width="9.140625" style="348"/>
    <col min="4353" max="4353" width="4.42578125" style="348" bestFit="1" customWidth="1"/>
    <col min="4354" max="4354" width="26.7109375" style="348" customWidth="1"/>
    <col min="4355" max="4355" width="17.140625" style="348" customWidth="1"/>
    <col min="4356" max="4356" width="19.28515625" style="348" customWidth="1"/>
    <col min="4357" max="4360" width="0" style="348" hidden="1" customWidth="1"/>
    <col min="4361" max="4361" width="18.5703125" style="348" customWidth="1"/>
    <col min="4362" max="4362" width="16.42578125" style="348" customWidth="1"/>
    <col min="4363" max="4363" width="0" style="348" hidden="1" customWidth="1"/>
    <col min="4364" max="4365" width="9.140625" style="348"/>
    <col min="4366" max="4366" width="13" style="348" bestFit="1" customWidth="1"/>
    <col min="4367" max="4608" width="9.140625" style="348"/>
    <col min="4609" max="4609" width="4.42578125" style="348" bestFit="1" customWidth="1"/>
    <col min="4610" max="4610" width="26.7109375" style="348" customWidth="1"/>
    <col min="4611" max="4611" width="17.140625" style="348" customWidth="1"/>
    <col min="4612" max="4612" width="19.28515625" style="348" customWidth="1"/>
    <col min="4613" max="4616" width="0" style="348" hidden="1" customWidth="1"/>
    <col min="4617" max="4617" width="18.5703125" style="348" customWidth="1"/>
    <col min="4618" max="4618" width="16.42578125" style="348" customWidth="1"/>
    <col min="4619" max="4619" width="0" style="348" hidden="1" customWidth="1"/>
    <col min="4620" max="4621" width="9.140625" style="348"/>
    <col min="4622" max="4622" width="13" style="348" bestFit="1" customWidth="1"/>
    <col min="4623" max="4864" width="9.140625" style="348"/>
    <col min="4865" max="4865" width="4.42578125" style="348" bestFit="1" customWidth="1"/>
    <col min="4866" max="4866" width="26.7109375" style="348" customWidth="1"/>
    <col min="4867" max="4867" width="17.140625" style="348" customWidth="1"/>
    <col min="4868" max="4868" width="19.28515625" style="348" customWidth="1"/>
    <col min="4869" max="4872" width="0" style="348" hidden="1" customWidth="1"/>
    <col min="4873" max="4873" width="18.5703125" style="348" customWidth="1"/>
    <col min="4874" max="4874" width="16.42578125" style="348" customWidth="1"/>
    <col min="4875" max="4875" width="0" style="348" hidden="1" customWidth="1"/>
    <col min="4876" max="4877" width="9.140625" style="348"/>
    <col min="4878" max="4878" width="13" style="348" bestFit="1" customWidth="1"/>
    <col min="4879" max="5120" width="9.140625" style="348"/>
    <col min="5121" max="5121" width="4.42578125" style="348" bestFit="1" customWidth="1"/>
    <col min="5122" max="5122" width="26.7109375" style="348" customWidth="1"/>
    <col min="5123" max="5123" width="17.140625" style="348" customWidth="1"/>
    <col min="5124" max="5124" width="19.28515625" style="348" customWidth="1"/>
    <col min="5125" max="5128" width="0" style="348" hidden="1" customWidth="1"/>
    <col min="5129" max="5129" width="18.5703125" style="348" customWidth="1"/>
    <col min="5130" max="5130" width="16.42578125" style="348" customWidth="1"/>
    <col min="5131" max="5131" width="0" style="348" hidden="1" customWidth="1"/>
    <col min="5132" max="5133" width="9.140625" style="348"/>
    <col min="5134" max="5134" width="13" style="348" bestFit="1" customWidth="1"/>
    <col min="5135" max="5376" width="9.140625" style="348"/>
    <col min="5377" max="5377" width="4.42578125" style="348" bestFit="1" customWidth="1"/>
    <col min="5378" max="5378" width="26.7109375" style="348" customWidth="1"/>
    <col min="5379" max="5379" width="17.140625" style="348" customWidth="1"/>
    <col min="5380" max="5380" width="19.28515625" style="348" customWidth="1"/>
    <col min="5381" max="5384" width="0" style="348" hidden="1" customWidth="1"/>
    <col min="5385" max="5385" width="18.5703125" style="348" customWidth="1"/>
    <col min="5386" max="5386" width="16.42578125" style="348" customWidth="1"/>
    <col min="5387" max="5387" width="0" style="348" hidden="1" customWidth="1"/>
    <col min="5388" max="5389" width="9.140625" style="348"/>
    <col min="5390" max="5390" width="13" style="348" bestFit="1" customWidth="1"/>
    <col min="5391" max="5632" width="9.140625" style="348"/>
    <col min="5633" max="5633" width="4.42578125" style="348" bestFit="1" customWidth="1"/>
    <col min="5634" max="5634" width="26.7109375" style="348" customWidth="1"/>
    <col min="5635" max="5635" width="17.140625" style="348" customWidth="1"/>
    <col min="5636" max="5636" width="19.28515625" style="348" customWidth="1"/>
    <col min="5637" max="5640" width="0" style="348" hidden="1" customWidth="1"/>
    <col min="5641" max="5641" width="18.5703125" style="348" customWidth="1"/>
    <col min="5642" max="5642" width="16.42578125" style="348" customWidth="1"/>
    <col min="5643" max="5643" width="0" style="348" hidden="1" customWidth="1"/>
    <col min="5644" max="5645" width="9.140625" style="348"/>
    <col min="5646" max="5646" width="13" style="348" bestFit="1" customWidth="1"/>
    <col min="5647" max="5888" width="9.140625" style="348"/>
    <col min="5889" max="5889" width="4.42578125" style="348" bestFit="1" customWidth="1"/>
    <col min="5890" max="5890" width="26.7109375" style="348" customWidth="1"/>
    <col min="5891" max="5891" width="17.140625" style="348" customWidth="1"/>
    <col min="5892" max="5892" width="19.28515625" style="348" customWidth="1"/>
    <col min="5893" max="5896" width="0" style="348" hidden="1" customWidth="1"/>
    <col min="5897" max="5897" width="18.5703125" style="348" customWidth="1"/>
    <col min="5898" max="5898" width="16.42578125" style="348" customWidth="1"/>
    <col min="5899" max="5899" width="0" style="348" hidden="1" customWidth="1"/>
    <col min="5900" max="5901" width="9.140625" style="348"/>
    <col min="5902" max="5902" width="13" style="348" bestFit="1" customWidth="1"/>
    <col min="5903" max="6144" width="9.140625" style="348"/>
    <col min="6145" max="6145" width="4.42578125" style="348" bestFit="1" customWidth="1"/>
    <col min="6146" max="6146" width="26.7109375" style="348" customWidth="1"/>
    <col min="6147" max="6147" width="17.140625" style="348" customWidth="1"/>
    <col min="6148" max="6148" width="19.28515625" style="348" customWidth="1"/>
    <col min="6149" max="6152" width="0" style="348" hidden="1" customWidth="1"/>
    <col min="6153" max="6153" width="18.5703125" style="348" customWidth="1"/>
    <col min="6154" max="6154" width="16.42578125" style="348" customWidth="1"/>
    <col min="6155" max="6155" width="0" style="348" hidden="1" customWidth="1"/>
    <col min="6156" max="6157" width="9.140625" style="348"/>
    <col min="6158" max="6158" width="13" style="348" bestFit="1" customWidth="1"/>
    <col min="6159" max="6400" width="9.140625" style="348"/>
    <col min="6401" max="6401" width="4.42578125" style="348" bestFit="1" customWidth="1"/>
    <col min="6402" max="6402" width="26.7109375" style="348" customWidth="1"/>
    <col min="6403" max="6403" width="17.140625" style="348" customWidth="1"/>
    <col min="6404" max="6404" width="19.28515625" style="348" customWidth="1"/>
    <col min="6405" max="6408" width="0" style="348" hidden="1" customWidth="1"/>
    <col min="6409" max="6409" width="18.5703125" style="348" customWidth="1"/>
    <col min="6410" max="6410" width="16.42578125" style="348" customWidth="1"/>
    <col min="6411" max="6411" width="0" style="348" hidden="1" customWidth="1"/>
    <col min="6412" max="6413" width="9.140625" style="348"/>
    <col min="6414" max="6414" width="13" style="348" bestFit="1" customWidth="1"/>
    <col min="6415" max="6656" width="9.140625" style="348"/>
    <col min="6657" max="6657" width="4.42578125" style="348" bestFit="1" customWidth="1"/>
    <col min="6658" max="6658" width="26.7109375" style="348" customWidth="1"/>
    <col min="6659" max="6659" width="17.140625" style="348" customWidth="1"/>
    <col min="6660" max="6660" width="19.28515625" style="348" customWidth="1"/>
    <col min="6661" max="6664" width="0" style="348" hidden="1" customWidth="1"/>
    <col min="6665" max="6665" width="18.5703125" style="348" customWidth="1"/>
    <col min="6666" max="6666" width="16.42578125" style="348" customWidth="1"/>
    <col min="6667" max="6667" width="0" style="348" hidden="1" customWidth="1"/>
    <col min="6668" max="6669" width="9.140625" style="348"/>
    <col min="6670" max="6670" width="13" style="348" bestFit="1" customWidth="1"/>
    <col min="6671" max="6912" width="9.140625" style="348"/>
    <col min="6913" max="6913" width="4.42578125" style="348" bestFit="1" customWidth="1"/>
    <col min="6914" max="6914" width="26.7109375" style="348" customWidth="1"/>
    <col min="6915" max="6915" width="17.140625" style="348" customWidth="1"/>
    <col min="6916" max="6916" width="19.28515625" style="348" customWidth="1"/>
    <col min="6917" max="6920" width="0" style="348" hidden="1" customWidth="1"/>
    <col min="6921" max="6921" width="18.5703125" style="348" customWidth="1"/>
    <col min="6922" max="6922" width="16.42578125" style="348" customWidth="1"/>
    <col min="6923" max="6923" width="0" style="348" hidden="1" customWidth="1"/>
    <col min="6924" max="6925" width="9.140625" style="348"/>
    <col min="6926" max="6926" width="13" style="348" bestFit="1" customWidth="1"/>
    <col min="6927" max="7168" width="9.140625" style="348"/>
    <col min="7169" max="7169" width="4.42578125" style="348" bestFit="1" customWidth="1"/>
    <col min="7170" max="7170" width="26.7109375" style="348" customWidth="1"/>
    <col min="7171" max="7171" width="17.140625" style="348" customWidth="1"/>
    <col min="7172" max="7172" width="19.28515625" style="348" customWidth="1"/>
    <col min="7173" max="7176" width="0" style="348" hidden="1" customWidth="1"/>
    <col min="7177" max="7177" width="18.5703125" style="348" customWidth="1"/>
    <col min="7178" max="7178" width="16.42578125" style="348" customWidth="1"/>
    <col min="7179" max="7179" width="0" style="348" hidden="1" customWidth="1"/>
    <col min="7180" max="7181" width="9.140625" style="348"/>
    <col min="7182" max="7182" width="13" style="348" bestFit="1" customWidth="1"/>
    <col min="7183" max="7424" width="9.140625" style="348"/>
    <col min="7425" max="7425" width="4.42578125" style="348" bestFit="1" customWidth="1"/>
    <col min="7426" max="7426" width="26.7109375" style="348" customWidth="1"/>
    <col min="7427" max="7427" width="17.140625" style="348" customWidth="1"/>
    <col min="7428" max="7428" width="19.28515625" style="348" customWidth="1"/>
    <col min="7429" max="7432" width="0" style="348" hidden="1" customWidth="1"/>
    <col min="7433" max="7433" width="18.5703125" style="348" customWidth="1"/>
    <col min="7434" max="7434" width="16.42578125" style="348" customWidth="1"/>
    <col min="7435" max="7435" width="0" style="348" hidden="1" customWidth="1"/>
    <col min="7436" max="7437" width="9.140625" style="348"/>
    <col min="7438" max="7438" width="13" style="348" bestFit="1" customWidth="1"/>
    <col min="7439" max="7680" width="9.140625" style="348"/>
    <col min="7681" max="7681" width="4.42578125" style="348" bestFit="1" customWidth="1"/>
    <col min="7682" max="7682" width="26.7109375" style="348" customWidth="1"/>
    <col min="7683" max="7683" width="17.140625" style="348" customWidth="1"/>
    <col min="7684" max="7684" width="19.28515625" style="348" customWidth="1"/>
    <col min="7685" max="7688" width="0" style="348" hidden="1" customWidth="1"/>
    <col min="7689" max="7689" width="18.5703125" style="348" customWidth="1"/>
    <col min="7690" max="7690" width="16.42578125" style="348" customWidth="1"/>
    <col min="7691" max="7691" width="0" style="348" hidden="1" customWidth="1"/>
    <col min="7692" max="7693" width="9.140625" style="348"/>
    <col min="7694" max="7694" width="13" style="348" bestFit="1" customWidth="1"/>
    <col min="7695" max="7936" width="9.140625" style="348"/>
    <col min="7937" max="7937" width="4.42578125" style="348" bestFit="1" customWidth="1"/>
    <col min="7938" max="7938" width="26.7109375" style="348" customWidth="1"/>
    <col min="7939" max="7939" width="17.140625" style="348" customWidth="1"/>
    <col min="7940" max="7940" width="19.28515625" style="348" customWidth="1"/>
    <col min="7941" max="7944" width="0" style="348" hidden="1" customWidth="1"/>
    <col min="7945" max="7945" width="18.5703125" style="348" customWidth="1"/>
    <col min="7946" max="7946" width="16.42578125" style="348" customWidth="1"/>
    <col min="7947" max="7947" width="0" style="348" hidden="1" customWidth="1"/>
    <col min="7948" max="7949" width="9.140625" style="348"/>
    <col min="7950" max="7950" width="13" style="348" bestFit="1" customWidth="1"/>
    <col min="7951" max="8192" width="9.140625" style="348"/>
    <col min="8193" max="8193" width="4.42578125" style="348" bestFit="1" customWidth="1"/>
    <col min="8194" max="8194" width="26.7109375" style="348" customWidth="1"/>
    <col min="8195" max="8195" width="17.140625" style="348" customWidth="1"/>
    <col min="8196" max="8196" width="19.28515625" style="348" customWidth="1"/>
    <col min="8197" max="8200" width="0" style="348" hidden="1" customWidth="1"/>
    <col min="8201" max="8201" width="18.5703125" style="348" customWidth="1"/>
    <col min="8202" max="8202" width="16.42578125" style="348" customWidth="1"/>
    <col min="8203" max="8203" width="0" style="348" hidden="1" customWidth="1"/>
    <col min="8204" max="8205" width="9.140625" style="348"/>
    <col min="8206" max="8206" width="13" style="348" bestFit="1" customWidth="1"/>
    <col min="8207" max="8448" width="9.140625" style="348"/>
    <col min="8449" max="8449" width="4.42578125" style="348" bestFit="1" customWidth="1"/>
    <col min="8450" max="8450" width="26.7109375" style="348" customWidth="1"/>
    <col min="8451" max="8451" width="17.140625" style="348" customWidth="1"/>
    <col min="8452" max="8452" width="19.28515625" style="348" customWidth="1"/>
    <col min="8453" max="8456" width="0" style="348" hidden="1" customWidth="1"/>
    <col min="8457" max="8457" width="18.5703125" style="348" customWidth="1"/>
    <col min="8458" max="8458" width="16.42578125" style="348" customWidth="1"/>
    <col min="8459" max="8459" width="0" style="348" hidden="1" customWidth="1"/>
    <col min="8460" max="8461" width="9.140625" style="348"/>
    <col min="8462" max="8462" width="13" style="348" bestFit="1" customWidth="1"/>
    <col min="8463" max="8704" width="9.140625" style="348"/>
    <col min="8705" max="8705" width="4.42578125" style="348" bestFit="1" customWidth="1"/>
    <col min="8706" max="8706" width="26.7109375" style="348" customWidth="1"/>
    <col min="8707" max="8707" width="17.140625" style="348" customWidth="1"/>
    <col min="8708" max="8708" width="19.28515625" style="348" customWidth="1"/>
    <col min="8709" max="8712" width="0" style="348" hidden="1" customWidth="1"/>
    <col min="8713" max="8713" width="18.5703125" style="348" customWidth="1"/>
    <col min="8714" max="8714" width="16.42578125" style="348" customWidth="1"/>
    <col min="8715" max="8715" width="0" style="348" hidden="1" customWidth="1"/>
    <col min="8716" max="8717" width="9.140625" style="348"/>
    <col min="8718" max="8718" width="13" style="348" bestFit="1" customWidth="1"/>
    <col min="8719" max="8960" width="9.140625" style="348"/>
    <col min="8961" max="8961" width="4.42578125" style="348" bestFit="1" customWidth="1"/>
    <col min="8962" max="8962" width="26.7109375" style="348" customWidth="1"/>
    <col min="8963" max="8963" width="17.140625" style="348" customWidth="1"/>
    <col min="8964" max="8964" width="19.28515625" style="348" customWidth="1"/>
    <col min="8965" max="8968" width="0" style="348" hidden="1" customWidth="1"/>
    <col min="8969" max="8969" width="18.5703125" style="348" customWidth="1"/>
    <col min="8970" max="8970" width="16.42578125" style="348" customWidth="1"/>
    <col min="8971" max="8971" width="0" style="348" hidden="1" customWidth="1"/>
    <col min="8972" max="8973" width="9.140625" style="348"/>
    <col min="8974" max="8974" width="13" style="348" bestFit="1" customWidth="1"/>
    <col min="8975" max="9216" width="9.140625" style="348"/>
    <col min="9217" max="9217" width="4.42578125" style="348" bestFit="1" customWidth="1"/>
    <col min="9218" max="9218" width="26.7109375" style="348" customWidth="1"/>
    <col min="9219" max="9219" width="17.140625" style="348" customWidth="1"/>
    <col min="9220" max="9220" width="19.28515625" style="348" customWidth="1"/>
    <col min="9221" max="9224" width="0" style="348" hidden="1" customWidth="1"/>
    <col min="9225" max="9225" width="18.5703125" style="348" customWidth="1"/>
    <col min="9226" max="9226" width="16.42578125" style="348" customWidth="1"/>
    <col min="9227" max="9227" width="0" style="348" hidden="1" customWidth="1"/>
    <col min="9228" max="9229" width="9.140625" style="348"/>
    <col min="9230" max="9230" width="13" style="348" bestFit="1" customWidth="1"/>
    <col min="9231" max="9472" width="9.140625" style="348"/>
    <col min="9473" max="9473" width="4.42578125" style="348" bestFit="1" customWidth="1"/>
    <col min="9474" max="9474" width="26.7109375" style="348" customWidth="1"/>
    <col min="9475" max="9475" width="17.140625" style="348" customWidth="1"/>
    <col min="9476" max="9476" width="19.28515625" style="348" customWidth="1"/>
    <col min="9477" max="9480" width="0" style="348" hidden="1" customWidth="1"/>
    <col min="9481" max="9481" width="18.5703125" style="348" customWidth="1"/>
    <col min="9482" max="9482" width="16.42578125" style="348" customWidth="1"/>
    <col min="9483" max="9483" width="0" style="348" hidden="1" customWidth="1"/>
    <col min="9484" max="9485" width="9.140625" style="348"/>
    <col min="9486" max="9486" width="13" style="348" bestFit="1" customWidth="1"/>
    <col min="9487" max="9728" width="9.140625" style="348"/>
    <col min="9729" max="9729" width="4.42578125" style="348" bestFit="1" customWidth="1"/>
    <col min="9730" max="9730" width="26.7109375" style="348" customWidth="1"/>
    <col min="9731" max="9731" width="17.140625" style="348" customWidth="1"/>
    <col min="9732" max="9732" width="19.28515625" style="348" customWidth="1"/>
    <col min="9733" max="9736" width="0" style="348" hidden="1" customWidth="1"/>
    <col min="9737" max="9737" width="18.5703125" style="348" customWidth="1"/>
    <col min="9738" max="9738" width="16.42578125" style="348" customWidth="1"/>
    <col min="9739" max="9739" width="0" style="348" hidden="1" customWidth="1"/>
    <col min="9740" max="9741" width="9.140625" style="348"/>
    <col min="9742" max="9742" width="13" style="348" bestFit="1" customWidth="1"/>
    <col min="9743" max="9984" width="9.140625" style="348"/>
    <col min="9985" max="9985" width="4.42578125" style="348" bestFit="1" customWidth="1"/>
    <col min="9986" max="9986" width="26.7109375" style="348" customWidth="1"/>
    <col min="9987" max="9987" width="17.140625" style="348" customWidth="1"/>
    <col min="9988" max="9988" width="19.28515625" style="348" customWidth="1"/>
    <col min="9989" max="9992" width="0" style="348" hidden="1" customWidth="1"/>
    <col min="9993" max="9993" width="18.5703125" style="348" customWidth="1"/>
    <col min="9994" max="9994" width="16.42578125" style="348" customWidth="1"/>
    <col min="9995" max="9995" width="0" style="348" hidden="1" customWidth="1"/>
    <col min="9996" max="9997" width="9.140625" style="348"/>
    <col min="9998" max="9998" width="13" style="348" bestFit="1" customWidth="1"/>
    <col min="9999" max="10240" width="9.140625" style="348"/>
    <col min="10241" max="10241" width="4.42578125" style="348" bestFit="1" customWidth="1"/>
    <col min="10242" max="10242" width="26.7109375" style="348" customWidth="1"/>
    <col min="10243" max="10243" width="17.140625" style="348" customWidth="1"/>
    <col min="10244" max="10244" width="19.28515625" style="348" customWidth="1"/>
    <col min="10245" max="10248" width="0" style="348" hidden="1" customWidth="1"/>
    <col min="10249" max="10249" width="18.5703125" style="348" customWidth="1"/>
    <col min="10250" max="10250" width="16.42578125" style="348" customWidth="1"/>
    <col min="10251" max="10251" width="0" style="348" hidden="1" customWidth="1"/>
    <col min="10252" max="10253" width="9.140625" style="348"/>
    <col min="10254" max="10254" width="13" style="348" bestFit="1" customWidth="1"/>
    <col min="10255" max="10496" width="9.140625" style="348"/>
    <col min="10497" max="10497" width="4.42578125" style="348" bestFit="1" customWidth="1"/>
    <col min="10498" max="10498" width="26.7109375" style="348" customWidth="1"/>
    <col min="10499" max="10499" width="17.140625" style="348" customWidth="1"/>
    <col min="10500" max="10500" width="19.28515625" style="348" customWidth="1"/>
    <col min="10501" max="10504" width="0" style="348" hidden="1" customWidth="1"/>
    <col min="10505" max="10505" width="18.5703125" style="348" customWidth="1"/>
    <col min="10506" max="10506" width="16.42578125" style="348" customWidth="1"/>
    <col min="10507" max="10507" width="0" style="348" hidden="1" customWidth="1"/>
    <col min="10508" max="10509" width="9.140625" style="348"/>
    <col min="10510" max="10510" width="13" style="348" bestFit="1" customWidth="1"/>
    <col min="10511" max="10752" width="9.140625" style="348"/>
    <col min="10753" max="10753" width="4.42578125" style="348" bestFit="1" customWidth="1"/>
    <col min="10754" max="10754" width="26.7109375" style="348" customWidth="1"/>
    <col min="10755" max="10755" width="17.140625" style="348" customWidth="1"/>
    <col min="10756" max="10756" width="19.28515625" style="348" customWidth="1"/>
    <col min="10757" max="10760" width="0" style="348" hidden="1" customWidth="1"/>
    <col min="10761" max="10761" width="18.5703125" style="348" customWidth="1"/>
    <col min="10762" max="10762" width="16.42578125" style="348" customWidth="1"/>
    <col min="10763" max="10763" width="0" style="348" hidden="1" customWidth="1"/>
    <col min="10764" max="10765" width="9.140625" style="348"/>
    <col min="10766" max="10766" width="13" style="348" bestFit="1" customWidth="1"/>
    <col min="10767" max="11008" width="9.140625" style="348"/>
    <col min="11009" max="11009" width="4.42578125" style="348" bestFit="1" customWidth="1"/>
    <col min="11010" max="11010" width="26.7109375" style="348" customWidth="1"/>
    <col min="11011" max="11011" width="17.140625" style="348" customWidth="1"/>
    <col min="11012" max="11012" width="19.28515625" style="348" customWidth="1"/>
    <col min="11013" max="11016" width="0" style="348" hidden="1" customWidth="1"/>
    <col min="11017" max="11017" width="18.5703125" style="348" customWidth="1"/>
    <col min="11018" max="11018" width="16.42578125" style="348" customWidth="1"/>
    <col min="11019" max="11019" width="0" style="348" hidden="1" customWidth="1"/>
    <col min="11020" max="11021" width="9.140625" style="348"/>
    <col min="11022" max="11022" width="13" style="348" bestFit="1" customWidth="1"/>
    <col min="11023" max="11264" width="9.140625" style="348"/>
    <col min="11265" max="11265" width="4.42578125" style="348" bestFit="1" customWidth="1"/>
    <col min="11266" max="11266" width="26.7109375" style="348" customWidth="1"/>
    <col min="11267" max="11267" width="17.140625" style="348" customWidth="1"/>
    <col min="11268" max="11268" width="19.28515625" style="348" customWidth="1"/>
    <col min="11269" max="11272" width="0" style="348" hidden="1" customWidth="1"/>
    <col min="11273" max="11273" width="18.5703125" style="348" customWidth="1"/>
    <col min="11274" max="11274" width="16.42578125" style="348" customWidth="1"/>
    <col min="11275" max="11275" width="0" style="348" hidden="1" customWidth="1"/>
    <col min="11276" max="11277" width="9.140625" style="348"/>
    <col min="11278" max="11278" width="13" style="348" bestFit="1" customWidth="1"/>
    <col min="11279" max="11520" width="9.140625" style="348"/>
    <col min="11521" max="11521" width="4.42578125" style="348" bestFit="1" customWidth="1"/>
    <col min="11522" max="11522" width="26.7109375" style="348" customWidth="1"/>
    <col min="11523" max="11523" width="17.140625" style="348" customWidth="1"/>
    <col min="11524" max="11524" width="19.28515625" style="348" customWidth="1"/>
    <col min="11525" max="11528" width="0" style="348" hidden="1" customWidth="1"/>
    <col min="11529" max="11529" width="18.5703125" style="348" customWidth="1"/>
    <col min="11530" max="11530" width="16.42578125" style="348" customWidth="1"/>
    <col min="11531" max="11531" width="0" style="348" hidden="1" customWidth="1"/>
    <col min="11532" max="11533" width="9.140625" style="348"/>
    <col min="11534" max="11534" width="13" style="348" bestFit="1" customWidth="1"/>
    <col min="11535" max="11776" width="9.140625" style="348"/>
    <col min="11777" max="11777" width="4.42578125" style="348" bestFit="1" customWidth="1"/>
    <col min="11778" max="11778" width="26.7109375" style="348" customWidth="1"/>
    <col min="11779" max="11779" width="17.140625" style="348" customWidth="1"/>
    <col min="11780" max="11780" width="19.28515625" style="348" customWidth="1"/>
    <col min="11781" max="11784" width="0" style="348" hidden="1" customWidth="1"/>
    <col min="11785" max="11785" width="18.5703125" style="348" customWidth="1"/>
    <col min="11786" max="11786" width="16.42578125" style="348" customWidth="1"/>
    <col min="11787" max="11787" width="0" style="348" hidden="1" customWidth="1"/>
    <col min="11788" max="11789" width="9.140625" style="348"/>
    <col min="11790" max="11790" width="13" style="348" bestFit="1" customWidth="1"/>
    <col min="11791" max="12032" width="9.140625" style="348"/>
    <col min="12033" max="12033" width="4.42578125" style="348" bestFit="1" customWidth="1"/>
    <col min="12034" max="12034" width="26.7109375" style="348" customWidth="1"/>
    <col min="12035" max="12035" width="17.140625" style="348" customWidth="1"/>
    <col min="12036" max="12036" width="19.28515625" style="348" customWidth="1"/>
    <col min="12037" max="12040" width="0" style="348" hidden="1" customWidth="1"/>
    <col min="12041" max="12041" width="18.5703125" style="348" customWidth="1"/>
    <col min="12042" max="12042" width="16.42578125" style="348" customWidth="1"/>
    <col min="12043" max="12043" width="0" style="348" hidden="1" customWidth="1"/>
    <col min="12044" max="12045" width="9.140625" style="348"/>
    <col min="12046" max="12046" width="13" style="348" bestFit="1" customWidth="1"/>
    <col min="12047" max="12288" width="9.140625" style="348"/>
    <col min="12289" max="12289" width="4.42578125" style="348" bestFit="1" customWidth="1"/>
    <col min="12290" max="12290" width="26.7109375" style="348" customWidth="1"/>
    <col min="12291" max="12291" width="17.140625" style="348" customWidth="1"/>
    <col min="12292" max="12292" width="19.28515625" style="348" customWidth="1"/>
    <col min="12293" max="12296" width="0" style="348" hidden="1" customWidth="1"/>
    <col min="12297" max="12297" width="18.5703125" style="348" customWidth="1"/>
    <col min="12298" max="12298" width="16.42578125" style="348" customWidth="1"/>
    <col min="12299" max="12299" width="0" style="348" hidden="1" customWidth="1"/>
    <col min="12300" max="12301" width="9.140625" style="348"/>
    <col min="12302" max="12302" width="13" style="348" bestFit="1" customWidth="1"/>
    <col min="12303" max="12544" width="9.140625" style="348"/>
    <col min="12545" max="12545" width="4.42578125" style="348" bestFit="1" customWidth="1"/>
    <col min="12546" max="12546" width="26.7109375" style="348" customWidth="1"/>
    <col min="12547" max="12547" width="17.140625" style="348" customWidth="1"/>
    <col min="12548" max="12548" width="19.28515625" style="348" customWidth="1"/>
    <col min="12549" max="12552" width="0" style="348" hidden="1" customWidth="1"/>
    <col min="12553" max="12553" width="18.5703125" style="348" customWidth="1"/>
    <col min="12554" max="12554" width="16.42578125" style="348" customWidth="1"/>
    <col min="12555" max="12555" width="0" style="348" hidden="1" customWidth="1"/>
    <col min="12556" max="12557" width="9.140625" style="348"/>
    <col min="12558" max="12558" width="13" style="348" bestFit="1" customWidth="1"/>
    <col min="12559" max="12800" width="9.140625" style="348"/>
    <col min="12801" max="12801" width="4.42578125" style="348" bestFit="1" customWidth="1"/>
    <col min="12802" max="12802" width="26.7109375" style="348" customWidth="1"/>
    <col min="12803" max="12803" width="17.140625" style="348" customWidth="1"/>
    <col min="12804" max="12804" width="19.28515625" style="348" customWidth="1"/>
    <col min="12805" max="12808" width="0" style="348" hidden="1" customWidth="1"/>
    <col min="12809" max="12809" width="18.5703125" style="348" customWidth="1"/>
    <col min="12810" max="12810" width="16.42578125" style="348" customWidth="1"/>
    <col min="12811" max="12811" width="0" style="348" hidden="1" customWidth="1"/>
    <col min="12812" max="12813" width="9.140625" style="348"/>
    <col min="12814" max="12814" width="13" style="348" bestFit="1" customWidth="1"/>
    <col min="12815" max="13056" width="9.140625" style="348"/>
    <col min="13057" max="13057" width="4.42578125" style="348" bestFit="1" customWidth="1"/>
    <col min="13058" max="13058" width="26.7109375" style="348" customWidth="1"/>
    <col min="13059" max="13059" width="17.140625" style="348" customWidth="1"/>
    <col min="13060" max="13060" width="19.28515625" style="348" customWidth="1"/>
    <col min="13061" max="13064" width="0" style="348" hidden="1" customWidth="1"/>
    <col min="13065" max="13065" width="18.5703125" style="348" customWidth="1"/>
    <col min="13066" max="13066" width="16.42578125" style="348" customWidth="1"/>
    <col min="13067" max="13067" width="0" style="348" hidden="1" customWidth="1"/>
    <col min="13068" max="13069" width="9.140625" style="348"/>
    <col min="13070" max="13070" width="13" style="348" bestFit="1" customWidth="1"/>
    <col min="13071" max="13312" width="9.140625" style="348"/>
    <col min="13313" max="13313" width="4.42578125" style="348" bestFit="1" customWidth="1"/>
    <col min="13314" max="13314" width="26.7109375" style="348" customWidth="1"/>
    <col min="13315" max="13315" width="17.140625" style="348" customWidth="1"/>
    <col min="13316" max="13316" width="19.28515625" style="348" customWidth="1"/>
    <col min="13317" max="13320" width="0" style="348" hidden="1" customWidth="1"/>
    <col min="13321" max="13321" width="18.5703125" style="348" customWidth="1"/>
    <col min="13322" max="13322" width="16.42578125" style="348" customWidth="1"/>
    <col min="13323" max="13323" width="0" style="348" hidden="1" customWidth="1"/>
    <col min="13324" max="13325" width="9.140625" style="348"/>
    <col min="13326" max="13326" width="13" style="348" bestFit="1" customWidth="1"/>
    <col min="13327" max="13568" width="9.140625" style="348"/>
    <col min="13569" max="13569" width="4.42578125" style="348" bestFit="1" customWidth="1"/>
    <col min="13570" max="13570" width="26.7109375" style="348" customWidth="1"/>
    <col min="13571" max="13571" width="17.140625" style="348" customWidth="1"/>
    <col min="13572" max="13572" width="19.28515625" style="348" customWidth="1"/>
    <col min="13573" max="13576" width="0" style="348" hidden="1" customWidth="1"/>
    <col min="13577" max="13577" width="18.5703125" style="348" customWidth="1"/>
    <col min="13578" max="13578" width="16.42578125" style="348" customWidth="1"/>
    <col min="13579" max="13579" width="0" style="348" hidden="1" customWidth="1"/>
    <col min="13580" max="13581" width="9.140625" style="348"/>
    <col min="13582" max="13582" width="13" style="348" bestFit="1" customWidth="1"/>
    <col min="13583" max="13824" width="9.140625" style="348"/>
    <col min="13825" max="13825" width="4.42578125" style="348" bestFit="1" customWidth="1"/>
    <col min="13826" max="13826" width="26.7109375" style="348" customWidth="1"/>
    <col min="13827" max="13827" width="17.140625" style="348" customWidth="1"/>
    <col min="13828" max="13828" width="19.28515625" style="348" customWidth="1"/>
    <col min="13829" max="13832" width="0" style="348" hidden="1" customWidth="1"/>
    <col min="13833" max="13833" width="18.5703125" style="348" customWidth="1"/>
    <col min="13834" max="13834" width="16.42578125" style="348" customWidth="1"/>
    <col min="13835" max="13835" width="0" style="348" hidden="1" customWidth="1"/>
    <col min="13836" max="13837" width="9.140625" style="348"/>
    <col min="13838" max="13838" width="13" style="348" bestFit="1" customWidth="1"/>
    <col min="13839" max="14080" width="9.140625" style="348"/>
    <col min="14081" max="14081" width="4.42578125" style="348" bestFit="1" customWidth="1"/>
    <col min="14082" max="14082" width="26.7109375" style="348" customWidth="1"/>
    <col min="14083" max="14083" width="17.140625" style="348" customWidth="1"/>
    <col min="14084" max="14084" width="19.28515625" style="348" customWidth="1"/>
    <col min="14085" max="14088" width="0" style="348" hidden="1" customWidth="1"/>
    <col min="14089" max="14089" width="18.5703125" style="348" customWidth="1"/>
    <col min="14090" max="14090" width="16.42578125" style="348" customWidth="1"/>
    <col min="14091" max="14091" width="0" style="348" hidden="1" customWidth="1"/>
    <col min="14092" max="14093" width="9.140625" style="348"/>
    <col min="14094" max="14094" width="13" style="348" bestFit="1" customWidth="1"/>
    <col min="14095" max="14336" width="9.140625" style="348"/>
    <col min="14337" max="14337" width="4.42578125" style="348" bestFit="1" customWidth="1"/>
    <col min="14338" max="14338" width="26.7109375" style="348" customWidth="1"/>
    <col min="14339" max="14339" width="17.140625" style="348" customWidth="1"/>
    <col min="14340" max="14340" width="19.28515625" style="348" customWidth="1"/>
    <col min="14341" max="14344" width="0" style="348" hidden="1" customWidth="1"/>
    <col min="14345" max="14345" width="18.5703125" style="348" customWidth="1"/>
    <col min="14346" max="14346" width="16.42578125" style="348" customWidth="1"/>
    <col min="14347" max="14347" width="0" style="348" hidden="1" customWidth="1"/>
    <col min="14348" max="14349" width="9.140625" style="348"/>
    <col min="14350" max="14350" width="13" style="348" bestFit="1" customWidth="1"/>
    <col min="14351" max="14592" width="9.140625" style="348"/>
    <col min="14593" max="14593" width="4.42578125" style="348" bestFit="1" customWidth="1"/>
    <col min="14594" max="14594" width="26.7109375" style="348" customWidth="1"/>
    <col min="14595" max="14595" width="17.140625" style="348" customWidth="1"/>
    <col min="14596" max="14596" width="19.28515625" style="348" customWidth="1"/>
    <col min="14597" max="14600" width="0" style="348" hidden="1" customWidth="1"/>
    <col min="14601" max="14601" width="18.5703125" style="348" customWidth="1"/>
    <col min="14602" max="14602" width="16.42578125" style="348" customWidth="1"/>
    <col min="14603" max="14603" width="0" style="348" hidden="1" customWidth="1"/>
    <col min="14604" max="14605" width="9.140625" style="348"/>
    <col min="14606" max="14606" width="13" style="348" bestFit="1" customWidth="1"/>
    <col min="14607" max="14848" width="9.140625" style="348"/>
    <col min="14849" max="14849" width="4.42578125" style="348" bestFit="1" customWidth="1"/>
    <col min="14850" max="14850" width="26.7109375" style="348" customWidth="1"/>
    <col min="14851" max="14851" width="17.140625" style="348" customWidth="1"/>
    <col min="14852" max="14852" width="19.28515625" style="348" customWidth="1"/>
    <col min="14853" max="14856" width="0" style="348" hidden="1" customWidth="1"/>
    <col min="14857" max="14857" width="18.5703125" style="348" customWidth="1"/>
    <col min="14858" max="14858" width="16.42578125" style="348" customWidth="1"/>
    <col min="14859" max="14859" width="0" style="348" hidden="1" customWidth="1"/>
    <col min="14860" max="14861" width="9.140625" style="348"/>
    <col min="14862" max="14862" width="13" style="348" bestFit="1" customWidth="1"/>
    <col min="14863" max="15104" width="9.140625" style="348"/>
    <col min="15105" max="15105" width="4.42578125" style="348" bestFit="1" customWidth="1"/>
    <col min="15106" max="15106" width="26.7109375" style="348" customWidth="1"/>
    <col min="15107" max="15107" width="17.140625" style="348" customWidth="1"/>
    <col min="15108" max="15108" width="19.28515625" style="348" customWidth="1"/>
    <col min="15109" max="15112" width="0" style="348" hidden="1" customWidth="1"/>
    <col min="15113" max="15113" width="18.5703125" style="348" customWidth="1"/>
    <col min="15114" max="15114" width="16.42578125" style="348" customWidth="1"/>
    <col min="15115" max="15115" width="0" style="348" hidden="1" customWidth="1"/>
    <col min="15116" max="15117" width="9.140625" style="348"/>
    <col min="15118" max="15118" width="13" style="348" bestFit="1" customWidth="1"/>
    <col min="15119" max="15360" width="9.140625" style="348"/>
    <col min="15361" max="15361" width="4.42578125" style="348" bestFit="1" customWidth="1"/>
    <col min="15362" max="15362" width="26.7109375" style="348" customWidth="1"/>
    <col min="15363" max="15363" width="17.140625" style="348" customWidth="1"/>
    <col min="15364" max="15364" width="19.28515625" style="348" customWidth="1"/>
    <col min="15365" max="15368" width="0" style="348" hidden="1" customWidth="1"/>
    <col min="15369" max="15369" width="18.5703125" style="348" customWidth="1"/>
    <col min="15370" max="15370" width="16.42578125" style="348" customWidth="1"/>
    <col min="15371" max="15371" width="0" style="348" hidden="1" customWidth="1"/>
    <col min="15372" max="15373" width="9.140625" style="348"/>
    <col min="15374" max="15374" width="13" style="348" bestFit="1" customWidth="1"/>
    <col min="15375" max="15616" width="9.140625" style="348"/>
    <col min="15617" max="15617" width="4.42578125" style="348" bestFit="1" customWidth="1"/>
    <col min="15618" max="15618" width="26.7109375" style="348" customWidth="1"/>
    <col min="15619" max="15619" width="17.140625" style="348" customWidth="1"/>
    <col min="15620" max="15620" width="19.28515625" style="348" customWidth="1"/>
    <col min="15621" max="15624" width="0" style="348" hidden="1" customWidth="1"/>
    <col min="15625" max="15625" width="18.5703125" style="348" customWidth="1"/>
    <col min="15626" max="15626" width="16.42578125" style="348" customWidth="1"/>
    <col min="15627" max="15627" width="0" style="348" hidden="1" customWidth="1"/>
    <col min="15628" max="15629" width="9.140625" style="348"/>
    <col min="15630" max="15630" width="13" style="348" bestFit="1" customWidth="1"/>
    <col min="15631" max="15872" width="9.140625" style="348"/>
    <col min="15873" max="15873" width="4.42578125" style="348" bestFit="1" customWidth="1"/>
    <col min="15874" max="15874" width="26.7109375" style="348" customWidth="1"/>
    <col min="15875" max="15875" width="17.140625" style="348" customWidth="1"/>
    <col min="15876" max="15876" width="19.28515625" style="348" customWidth="1"/>
    <col min="15877" max="15880" width="0" style="348" hidden="1" customWidth="1"/>
    <col min="15881" max="15881" width="18.5703125" style="348" customWidth="1"/>
    <col min="15882" max="15882" width="16.42578125" style="348" customWidth="1"/>
    <col min="15883" max="15883" width="0" style="348" hidden="1" customWidth="1"/>
    <col min="15884" max="15885" width="9.140625" style="348"/>
    <col min="15886" max="15886" width="13" style="348" bestFit="1" customWidth="1"/>
    <col min="15887" max="16128" width="9.140625" style="348"/>
    <col min="16129" max="16129" width="4.42578125" style="348" bestFit="1" customWidth="1"/>
    <col min="16130" max="16130" width="26.7109375" style="348" customWidth="1"/>
    <col min="16131" max="16131" width="17.140625" style="348" customWidth="1"/>
    <col min="16132" max="16132" width="19.28515625" style="348" customWidth="1"/>
    <col min="16133" max="16136" width="0" style="348" hidden="1" customWidth="1"/>
    <col min="16137" max="16137" width="18.5703125" style="348" customWidth="1"/>
    <col min="16138" max="16138" width="16.42578125" style="348" customWidth="1"/>
    <col min="16139" max="16139" width="0" style="348" hidden="1" customWidth="1"/>
    <col min="16140" max="16141" width="9.140625" style="348"/>
    <col min="16142" max="16142" width="13" style="348" bestFit="1" customWidth="1"/>
    <col min="16143" max="16384" width="9.140625" style="348"/>
  </cols>
  <sheetData>
    <row r="1" spans="1:14" s="336" customFormat="1" ht="23.25">
      <c r="B1" s="337" t="s">
        <v>221</v>
      </c>
      <c r="C1" s="337"/>
      <c r="D1" s="337"/>
      <c r="E1" s="337"/>
      <c r="F1" s="337"/>
      <c r="G1" s="337"/>
      <c r="H1" s="337"/>
      <c r="I1" s="337"/>
      <c r="J1" s="337"/>
    </row>
    <row r="2" spans="1:14" s="336" customFormat="1" ht="23.25">
      <c r="B2" s="337" t="s">
        <v>222</v>
      </c>
      <c r="C2" s="337"/>
      <c r="D2" s="337"/>
      <c r="E2" s="337"/>
      <c r="F2" s="337"/>
      <c r="G2" s="337"/>
      <c r="H2" s="337"/>
      <c r="I2" s="337"/>
      <c r="J2" s="337"/>
    </row>
    <row r="3" spans="1:14" s="336" customFormat="1" ht="23.25">
      <c r="B3" s="338"/>
      <c r="C3" s="339" t="s">
        <v>223</v>
      </c>
      <c r="D3" s="339"/>
      <c r="E3" s="339"/>
      <c r="F3" s="339"/>
      <c r="G3" s="339"/>
      <c r="H3" s="339"/>
      <c r="I3" s="339"/>
      <c r="J3" s="339"/>
    </row>
    <row r="4" spans="1:14" s="340" customFormat="1" ht="9" customHeight="1">
      <c r="E4" s="341"/>
    </row>
    <row r="5" spans="1:14" s="340" customFormat="1" ht="40.5" customHeight="1">
      <c r="A5" s="342" t="s">
        <v>20</v>
      </c>
      <c r="B5" s="343" t="s">
        <v>19</v>
      </c>
      <c r="C5" s="344" t="s">
        <v>224</v>
      </c>
      <c r="D5" s="344"/>
      <c r="E5" s="344"/>
      <c r="F5" s="344"/>
      <c r="G5" s="344"/>
      <c r="H5" s="344"/>
      <c r="I5" s="345" t="s">
        <v>225</v>
      </c>
      <c r="J5" s="345"/>
    </row>
    <row r="6" spans="1:14" ht="65.25" customHeight="1">
      <c r="A6" s="342"/>
      <c r="B6" s="343"/>
      <c r="C6" s="346" t="s">
        <v>226</v>
      </c>
      <c r="D6" s="346" t="s">
        <v>227</v>
      </c>
      <c r="E6" s="347" t="s">
        <v>125</v>
      </c>
      <c r="F6" s="347" t="s">
        <v>228</v>
      </c>
      <c r="G6" s="347" t="s">
        <v>229</v>
      </c>
      <c r="H6" s="347"/>
      <c r="I6" s="346" t="s">
        <v>226</v>
      </c>
      <c r="J6" s="346" t="s">
        <v>227</v>
      </c>
    </row>
    <row r="7" spans="1:14" ht="27.95" customHeight="1">
      <c r="A7" s="349">
        <v>1</v>
      </c>
      <c r="B7" s="350" t="s">
        <v>18</v>
      </c>
      <c r="C7" s="351">
        <v>166</v>
      </c>
      <c r="D7" s="352">
        <v>166</v>
      </c>
      <c r="E7" s="352"/>
      <c r="F7" s="351"/>
      <c r="G7" s="351"/>
      <c r="H7" s="352"/>
      <c r="I7" s="351">
        <v>220</v>
      </c>
      <c r="J7" s="352">
        <v>223</v>
      </c>
      <c r="K7" s="353"/>
      <c r="L7" s="354"/>
      <c r="M7" s="336"/>
      <c r="N7" s="355"/>
    </row>
    <row r="8" spans="1:14" ht="27.95" customHeight="1">
      <c r="A8" s="356">
        <v>2</v>
      </c>
      <c r="B8" s="357" t="s">
        <v>17</v>
      </c>
      <c r="C8" s="358">
        <v>156</v>
      </c>
      <c r="D8" s="359">
        <v>158</v>
      </c>
      <c r="E8" s="359"/>
      <c r="F8" s="358"/>
      <c r="G8" s="358"/>
      <c r="H8" s="359"/>
      <c r="I8" s="358">
        <v>217</v>
      </c>
      <c r="J8" s="359">
        <v>220</v>
      </c>
      <c r="K8" s="353"/>
      <c r="L8" s="354"/>
      <c r="M8" s="336"/>
      <c r="N8" s="355"/>
    </row>
    <row r="9" spans="1:14" ht="27.95" customHeight="1">
      <c r="A9" s="349">
        <v>3</v>
      </c>
      <c r="B9" s="350" t="s">
        <v>16</v>
      </c>
      <c r="C9" s="351">
        <v>229</v>
      </c>
      <c r="D9" s="352">
        <v>232</v>
      </c>
      <c r="E9" s="352"/>
      <c r="F9" s="351"/>
      <c r="G9" s="351"/>
      <c r="H9" s="352"/>
      <c r="I9" s="351">
        <v>302</v>
      </c>
      <c r="J9" s="352">
        <v>311</v>
      </c>
      <c r="K9" s="353"/>
      <c r="L9" s="354"/>
      <c r="M9" s="336"/>
      <c r="N9" s="1"/>
    </row>
    <row r="10" spans="1:14" ht="27.95" customHeight="1">
      <c r="A10" s="356">
        <v>4</v>
      </c>
      <c r="B10" s="357" t="s">
        <v>15</v>
      </c>
      <c r="C10" s="358">
        <v>1074</v>
      </c>
      <c r="D10" s="359">
        <v>1085</v>
      </c>
      <c r="E10" s="359"/>
      <c r="F10" s="358"/>
      <c r="G10" s="358"/>
      <c r="H10" s="359"/>
      <c r="I10" s="358">
        <v>1489</v>
      </c>
      <c r="J10" s="359">
        <v>1518</v>
      </c>
      <c r="K10" s="353"/>
      <c r="L10" s="354"/>
      <c r="M10" s="336"/>
      <c r="N10" s="1"/>
    </row>
    <row r="11" spans="1:14" ht="27.95" customHeight="1">
      <c r="A11" s="349">
        <v>5</v>
      </c>
      <c r="B11" s="350" t="s">
        <v>14</v>
      </c>
      <c r="C11" s="351">
        <v>469</v>
      </c>
      <c r="D11" s="352">
        <v>478</v>
      </c>
      <c r="E11" s="352"/>
      <c r="F11" s="351"/>
      <c r="G11" s="351"/>
      <c r="H11" s="352"/>
      <c r="I11" s="351">
        <v>648</v>
      </c>
      <c r="J11" s="352">
        <v>660</v>
      </c>
      <c r="K11" s="353"/>
      <c r="L11" s="354"/>
      <c r="M11" s="336"/>
      <c r="N11" s="1"/>
    </row>
    <row r="12" spans="1:14" ht="27.95" customHeight="1">
      <c r="A12" s="356">
        <v>6</v>
      </c>
      <c r="B12" s="357" t="s">
        <v>13</v>
      </c>
      <c r="C12" s="358">
        <v>557</v>
      </c>
      <c r="D12" s="359">
        <v>562</v>
      </c>
      <c r="E12" s="359"/>
      <c r="F12" s="358"/>
      <c r="G12" s="358"/>
      <c r="H12" s="359"/>
      <c r="I12" s="358">
        <v>816</v>
      </c>
      <c r="J12" s="359">
        <v>831</v>
      </c>
      <c r="K12" s="353"/>
      <c r="L12" s="354"/>
      <c r="M12" s="336"/>
      <c r="N12" s="1"/>
    </row>
    <row r="13" spans="1:14" ht="27.95" customHeight="1">
      <c r="A13" s="349">
        <v>7</v>
      </c>
      <c r="B13" s="350" t="s">
        <v>12</v>
      </c>
      <c r="C13" s="351">
        <v>200</v>
      </c>
      <c r="D13" s="352">
        <v>205</v>
      </c>
      <c r="E13" s="352"/>
      <c r="F13" s="351"/>
      <c r="G13" s="351"/>
      <c r="H13" s="352"/>
      <c r="I13" s="351">
        <v>293</v>
      </c>
      <c r="J13" s="352">
        <v>303</v>
      </c>
      <c r="K13" s="353"/>
      <c r="L13" s="354"/>
      <c r="M13" s="336"/>
      <c r="N13" s="1"/>
    </row>
    <row r="14" spans="1:14" ht="27.95" customHeight="1">
      <c r="A14" s="356">
        <v>8</v>
      </c>
      <c r="B14" s="357" t="s">
        <v>11</v>
      </c>
      <c r="C14" s="358">
        <v>147</v>
      </c>
      <c r="D14" s="359">
        <v>150</v>
      </c>
      <c r="E14" s="359"/>
      <c r="F14" s="358"/>
      <c r="G14" s="358"/>
      <c r="H14" s="359"/>
      <c r="I14" s="358">
        <v>202</v>
      </c>
      <c r="J14" s="359">
        <v>205</v>
      </c>
      <c r="K14" s="353"/>
      <c r="L14" s="354"/>
      <c r="M14" s="336"/>
      <c r="N14" s="1"/>
    </row>
    <row r="15" spans="1:14" ht="27.95" customHeight="1">
      <c r="A15" s="349">
        <v>9</v>
      </c>
      <c r="B15" s="350" t="s">
        <v>10</v>
      </c>
      <c r="C15" s="351">
        <v>243</v>
      </c>
      <c r="D15" s="352">
        <v>245</v>
      </c>
      <c r="E15" s="352"/>
      <c r="F15" s="351"/>
      <c r="G15" s="351"/>
      <c r="H15" s="352"/>
      <c r="I15" s="351">
        <v>327</v>
      </c>
      <c r="J15" s="352">
        <v>334</v>
      </c>
      <c r="K15" s="353"/>
      <c r="L15" s="354"/>
      <c r="M15" s="336"/>
      <c r="N15" s="1"/>
    </row>
    <row r="16" spans="1:14" ht="27.95" customHeight="1">
      <c r="A16" s="356">
        <v>10</v>
      </c>
      <c r="B16" s="357" t="s">
        <v>9</v>
      </c>
      <c r="C16" s="358">
        <v>99</v>
      </c>
      <c r="D16" s="359">
        <v>100</v>
      </c>
      <c r="E16" s="359"/>
      <c r="F16" s="358"/>
      <c r="G16" s="358"/>
      <c r="H16" s="359"/>
      <c r="I16" s="358">
        <v>138</v>
      </c>
      <c r="J16" s="359">
        <v>141</v>
      </c>
      <c r="K16" s="353"/>
      <c r="L16" s="354"/>
      <c r="M16" s="336"/>
      <c r="N16" s="1"/>
    </row>
    <row r="17" spans="1:14" ht="27.95" customHeight="1">
      <c r="A17" s="349">
        <v>11</v>
      </c>
      <c r="B17" s="350" t="s">
        <v>8</v>
      </c>
      <c r="C17" s="351">
        <v>234</v>
      </c>
      <c r="D17" s="352">
        <v>237</v>
      </c>
      <c r="E17" s="352"/>
      <c r="F17" s="351"/>
      <c r="G17" s="351"/>
      <c r="H17" s="352"/>
      <c r="I17" s="351">
        <v>320</v>
      </c>
      <c r="J17" s="352">
        <v>324</v>
      </c>
      <c r="K17" s="353"/>
      <c r="L17" s="354"/>
      <c r="M17" s="336"/>
      <c r="N17" s="1"/>
    </row>
    <row r="18" spans="1:14" ht="27.95" customHeight="1">
      <c r="A18" s="356">
        <v>12</v>
      </c>
      <c r="B18" s="357" t="s">
        <v>7</v>
      </c>
      <c r="C18" s="358">
        <v>196</v>
      </c>
      <c r="D18" s="359">
        <v>200</v>
      </c>
      <c r="E18" s="359"/>
      <c r="F18" s="358"/>
      <c r="G18" s="358"/>
      <c r="H18" s="359"/>
      <c r="I18" s="358">
        <v>264</v>
      </c>
      <c r="J18" s="359">
        <v>268</v>
      </c>
      <c r="K18" s="353"/>
      <c r="L18" s="354"/>
      <c r="M18" s="336"/>
      <c r="N18" s="1"/>
    </row>
    <row r="19" spans="1:14" ht="27.95" customHeight="1">
      <c r="A19" s="349">
        <v>13</v>
      </c>
      <c r="B19" s="350" t="s">
        <v>6</v>
      </c>
      <c r="C19" s="351">
        <v>107</v>
      </c>
      <c r="D19" s="352">
        <v>108</v>
      </c>
      <c r="E19" s="352"/>
      <c r="F19" s="351"/>
      <c r="G19" s="351"/>
      <c r="H19" s="352"/>
      <c r="I19" s="351">
        <v>144</v>
      </c>
      <c r="J19" s="352">
        <v>147</v>
      </c>
      <c r="K19" s="353"/>
      <c r="L19" s="354"/>
      <c r="M19" s="336"/>
      <c r="N19" s="7"/>
    </row>
    <row r="20" spans="1:14" ht="27.95" customHeight="1">
      <c r="A20" s="356">
        <v>14</v>
      </c>
      <c r="B20" s="357" t="s">
        <v>5</v>
      </c>
      <c r="C20" s="358">
        <v>173</v>
      </c>
      <c r="D20" s="359">
        <v>173</v>
      </c>
      <c r="E20" s="359"/>
      <c r="F20" s="358"/>
      <c r="G20" s="358"/>
      <c r="H20" s="359"/>
      <c r="I20" s="358">
        <v>245</v>
      </c>
      <c r="J20" s="359">
        <v>248</v>
      </c>
      <c r="K20" s="353"/>
      <c r="L20" s="354"/>
      <c r="M20" s="336"/>
      <c r="N20" s="1"/>
    </row>
    <row r="21" spans="1:14" ht="27.95" customHeight="1">
      <c r="A21" s="349">
        <v>15</v>
      </c>
      <c r="B21" s="350" t="s">
        <v>4</v>
      </c>
      <c r="C21" s="351">
        <v>198</v>
      </c>
      <c r="D21" s="352">
        <v>200</v>
      </c>
      <c r="E21" s="352"/>
      <c r="F21" s="351"/>
      <c r="G21" s="351"/>
      <c r="H21" s="352"/>
      <c r="I21" s="351">
        <v>271</v>
      </c>
      <c r="J21" s="352">
        <v>277</v>
      </c>
      <c r="K21" s="353"/>
      <c r="L21" s="354"/>
      <c r="M21" s="336"/>
      <c r="N21" s="1"/>
    </row>
    <row r="22" spans="1:14" ht="27.95" customHeight="1">
      <c r="A22" s="356">
        <v>16</v>
      </c>
      <c r="B22" s="357" t="s">
        <v>3</v>
      </c>
      <c r="C22" s="358">
        <v>104</v>
      </c>
      <c r="D22" s="359">
        <v>106</v>
      </c>
      <c r="E22" s="359"/>
      <c r="F22" s="358"/>
      <c r="G22" s="358"/>
      <c r="H22" s="359"/>
      <c r="I22" s="358">
        <v>150</v>
      </c>
      <c r="J22" s="359">
        <v>153</v>
      </c>
      <c r="K22" s="353"/>
      <c r="L22" s="354"/>
      <c r="M22" s="336"/>
      <c r="N22" s="1"/>
    </row>
    <row r="23" spans="1:14" ht="27.95" customHeight="1">
      <c r="A23" s="349">
        <v>17</v>
      </c>
      <c r="B23" s="350" t="s">
        <v>2</v>
      </c>
      <c r="C23" s="351">
        <v>169</v>
      </c>
      <c r="D23" s="352">
        <v>169</v>
      </c>
      <c r="E23" s="352"/>
      <c r="F23" s="351"/>
      <c r="G23" s="351"/>
      <c r="H23" s="352"/>
      <c r="I23" s="351">
        <v>230</v>
      </c>
      <c r="J23" s="352">
        <v>232</v>
      </c>
      <c r="K23" s="353"/>
      <c r="L23" s="354"/>
      <c r="M23" s="336"/>
      <c r="N23" s="1"/>
    </row>
    <row r="24" spans="1:14" ht="27.95" customHeight="1" thickBot="1">
      <c r="A24" s="356">
        <v>18</v>
      </c>
      <c r="B24" s="357" t="s">
        <v>1</v>
      </c>
      <c r="C24" s="358">
        <v>330</v>
      </c>
      <c r="D24" s="359">
        <v>334</v>
      </c>
      <c r="E24" s="359"/>
      <c r="F24" s="358"/>
      <c r="G24" s="358"/>
      <c r="H24" s="359"/>
      <c r="I24" s="358">
        <v>469</v>
      </c>
      <c r="J24" s="359">
        <v>482</v>
      </c>
      <c r="K24" s="360"/>
      <c r="L24" s="354"/>
      <c r="M24" s="336"/>
      <c r="N24" s="1"/>
    </row>
    <row r="25" spans="1:14" ht="27.95" customHeight="1" thickBot="1">
      <c r="A25" s="361" t="s">
        <v>0</v>
      </c>
      <c r="B25" s="361"/>
      <c r="C25" s="352">
        <f>SUM(C7:C24)</f>
        <v>4851</v>
      </c>
      <c r="D25" s="352">
        <f>SUM(D7:D24)</f>
        <v>4908</v>
      </c>
      <c r="E25" s="352">
        <f t="shared" ref="E25:J25" si="0">SUM(E7:E24)</f>
        <v>0</v>
      </c>
      <c r="F25" s="352">
        <f t="shared" si="0"/>
        <v>0</v>
      </c>
      <c r="G25" s="352">
        <f t="shared" si="0"/>
        <v>0</v>
      </c>
      <c r="H25" s="352">
        <f t="shared" si="0"/>
        <v>0</v>
      </c>
      <c r="I25" s="352">
        <f t="shared" si="0"/>
        <v>6745</v>
      </c>
      <c r="J25" s="352">
        <f t="shared" si="0"/>
        <v>6877</v>
      </c>
      <c r="K25" s="362">
        <f>SUM(K7:K24)</f>
        <v>0</v>
      </c>
      <c r="N25" s="9"/>
    </row>
    <row r="26" spans="1:14" ht="20.25">
      <c r="C26" s="340"/>
      <c r="D26" s="340"/>
      <c r="E26" s="340"/>
      <c r="F26" s="340"/>
      <c r="G26" s="340"/>
      <c r="H26" s="340"/>
      <c r="I26" s="340"/>
      <c r="J26" s="340"/>
      <c r="N26" s="9"/>
    </row>
    <row r="27" spans="1:14" ht="38.25" customHeight="1">
      <c r="C27" s="340"/>
      <c r="D27" s="340"/>
      <c r="E27" s="340">
        <v>0</v>
      </c>
      <c r="F27" s="340">
        <v>0</v>
      </c>
      <c r="G27" s="340">
        <v>0</v>
      </c>
      <c r="H27" s="340">
        <v>0</v>
      </c>
      <c r="I27" s="340"/>
      <c r="J27" s="340"/>
      <c r="N27" s="355"/>
    </row>
  </sheetData>
  <mergeCells count="8">
    <mergeCell ref="A25:B25"/>
    <mergeCell ref="B1:J1"/>
    <mergeCell ref="B2:J2"/>
    <mergeCell ref="C3:J3"/>
    <mergeCell ref="A5:A6"/>
    <mergeCell ref="B5:B6"/>
    <mergeCell ref="C5:H5"/>
    <mergeCell ref="I5:J5"/>
  </mergeCells>
  <pageMargins left="0.25" right="0.25" top="0.75" bottom="0.75" header="0.3" footer="0.3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L18" sqref="L18"/>
    </sheetView>
  </sheetViews>
  <sheetFormatPr defaultRowHeight="18.75"/>
  <cols>
    <col min="1" max="1" width="9.140625" style="69"/>
    <col min="2" max="2" width="24.140625" style="13" bestFit="1" customWidth="1"/>
    <col min="3" max="3" width="18.85546875" style="13" customWidth="1"/>
    <col min="4" max="4" width="15.42578125" style="13" customWidth="1"/>
    <col min="5" max="5" width="14.7109375" style="13" customWidth="1"/>
    <col min="6" max="6" width="14.28515625" style="13" customWidth="1"/>
    <col min="7" max="7" width="15.7109375" style="13" customWidth="1"/>
    <col min="8" max="8" width="17.28515625" style="13" customWidth="1"/>
    <col min="9" max="16384" width="9.140625" style="13"/>
  </cols>
  <sheetData>
    <row r="1" spans="1:8" ht="18.75" customHeight="1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>
      <c r="A2" s="227"/>
      <c r="B2" s="227"/>
      <c r="C2" s="227"/>
      <c r="D2" s="227"/>
      <c r="E2" s="227"/>
      <c r="F2" s="227"/>
      <c r="G2" s="227"/>
      <c r="H2" s="227"/>
    </row>
    <row r="3" spans="1:8" ht="30.75" customHeight="1">
      <c r="A3" s="227"/>
      <c r="B3" s="227"/>
      <c r="C3" s="227"/>
      <c r="D3" s="227"/>
      <c r="E3" s="227"/>
      <c r="F3" s="227"/>
      <c r="G3" s="227"/>
      <c r="H3" s="227"/>
    </row>
    <row r="4" spans="1:8" ht="33.75" customHeight="1">
      <c r="A4" s="228" t="s">
        <v>31</v>
      </c>
      <c r="B4" s="228" t="s">
        <v>19</v>
      </c>
      <c r="C4" s="229" t="s">
        <v>37</v>
      </c>
      <c r="D4" s="229"/>
      <c r="E4" s="230" t="s">
        <v>202</v>
      </c>
      <c r="F4" s="231"/>
      <c r="G4" s="230" t="s">
        <v>203</v>
      </c>
      <c r="H4" s="231"/>
    </row>
    <row r="5" spans="1:8" ht="48.75" customHeight="1">
      <c r="A5" s="232"/>
      <c r="B5" s="232"/>
      <c r="C5" s="233" t="s">
        <v>204</v>
      </c>
      <c r="D5" s="233" t="s">
        <v>205</v>
      </c>
      <c r="E5" s="234"/>
      <c r="F5" s="235"/>
      <c r="G5" s="234"/>
      <c r="H5" s="235"/>
    </row>
    <row r="6" spans="1:8">
      <c r="A6" s="236"/>
      <c r="B6" s="236"/>
      <c r="C6" s="233" t="s">
        <v>30</v>
      </c>
      <c r="D6" s="233" t="s">
        <v>30</v>
      </c>
      <c r="E6" s="233" t="s">
        <v>26</v>
      </c>
      <c r="F6" s="233" t="s">
        <v>38</v>
      </c>
      <c r="G6" s="233" t="s">
        <v>26</v>
      </c>
      <c r="H6" s="233" t="s">
        <v>38</v>
      </c>
    </row>
    <row r="7" spans="1:8" s="68" customFormat="1">
      <c r="A7" s="204">
        <v>1</v>
      </c>
      <c r="B7" s="118" t="s">
        <v>18</v>
      </c>
      <c r="C7" s="238">
        <v>0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</row>
    <row r="8" spans="1:8" s="68" customFormat="1">
      <c r="A8" s="196">
        <v>2</v>
      </c>
      <c r="B8" s="115" t="s">
        <v>17</v>
      </c>
      <c r="C8" s="161">
        <v>1</v>
      </c>
      <c r="D8" s="161">
        <v>4</v>
      </c>
      <c r="E8" s="161">
        <v>3</v>
      </c>
      <c r="F8" s="161">
        <v>3</v>
      </c>
      <c r="G8" s="161">
        <v>3</v>
      </c>
      <c r="H8" s="161">
        <v>3</v>
      </c>
    </row>
    <row r="9" spans="1:8" s="68" customFormat="1">
      <c r="A9" s="204">
        <v>3</v>
      </c>
      <c r="B9" s="118" t="s">
        <v>16</v>
      </c>
      <c r="C9" s="238">
        <v>1</v>
      </c>
      <c r="D9" s="238">
        <v>12</v>
      </c>
      <c r="E9" s="238">
        <v>1</v>
      </c>
      <c r="F9" s="238">
        <v>1</v>
      </c>
      <c r="G9" s="238">
        <v>1</v>
      </c>
      <c r="H9" s="238">
        <v>1</v>
      </c>
    </row>
    <row r="10" spans="1:8" s="68" customFormat="1">
      <c r="A10" s="196">
        <v>4</v>
      </c>
      <c r="B10" s="115" t="s">
        <v>15</v>
      </c>
      <c r="C10" s="161">
        <v>150</v>
      </c>
      <c r="D10" s="161">
        <v>1761</v>
      </c>
      <c r="E10" s="161">
        <v>988</v>
      </c>
      <c r="F10" s="161">
        <v>1032</v>
      </c>
      <c r="G10" s="161">
        <v>1004</v>
      </c>
      <c r="H10" s="161">
        <v>1052</v>
      </c>
    </row>
    <row r="11" spans="1:8" s="68" customFormat="1">
      <c r="A11" s="204">
        <v>5</v>
      </c>
      <c r="B11" s="118" t="s">
        <v>14</v>
      </c>
      <c r="C11" s="238">
        <v>1</v>
      </c>
      <c r="D11" s="238">
        <v>8</v>
      </c>
      <c r="E11" s="238">
        <v>2</v>
      </c>
      <c r="F11" s="238">
        <v>2</v>
      </c>
      <c r="G11" s="238">
        <v>2</v>
      </c>
      <c r="H11" s="238">
        <v>2</v>
      </c>
    </row>
    <row r="12" spans="1:8" s="68" customFormat="1">
      <c r="A12" s="196">
        <v>6</v>
      </c>
      <c r="B12" s="115" t="s">
        <v>13</v>
      </c>
      <c r="C12" s="161">
        <v>9</v>
      </c>
      <c r="D12" s="161">
        <v>195</v>
      </c>
      <c r="E12" s="161">
        <v>75</v>
      </c>
      <c r="F12" s="161">
        <v>76</v>
      </c>
      <c r="G12" s="161">
        <v>75</v>
      </c>
      <c r="H12" s="161">
        <v>76</v>
      </c>
    </row>
    <row r="13" spans="1:8" s="68" customFormat="1">
      <c r="A13" s="204">
        <v>7</v>
      </c>
      <c r="B13" s="118" t="s">
        <v>12</v>
      </c>
      <c r="C13" s="238">
        <v>0</v>
      </c>
      <c r="D13" s="238">
        <v>10</v>
      </c>
      <c r="E13" s="238">
        <v>0</v>
      </c>
      <c r="F13" s="238">
        <v>0</v>
      </c>
      <c r="G13" s="238">
        <v>0</v>
      </c>
      <c r="H13" s="238">
        <v>0</v>
      </c>
    </row>
    <row r="14" spans="1:8" s="68" customFormat="1">
      <c r="A14" s="196">
        <v>8</v>
      </c>
      <c r="B14" s="115" t="s">
        <v>11</v>
      </c>
      <c r="C14" s="161">
        <v>0</v>
      </c>
      <c r="D14" s="161">
        <v>12</v>
      </c>
      <c r="E14" s="161">
        <v>2</v>
      </c>
      <c r="F14" s="161">
        <v>2</v>
      </c>
      <c r="G14" s="161">
        <v>2</v>
      </c>
      <c r="H14" s="161">
        <v>2</v>
      </c>
    </row>
    <row r="15" spans="1:8" s="68" customFormat="1">
      <c r="A15" s="204">
        <v>9</v>
      </c>
      <c r="B15" s="118" t="s">
        <v>10</v>
      </c>
      <c r="C15" s="238">
        <v>0</v>
      </c>
      <c r="D15" s="238">
        <v>26</v>
      </c>
      <c r="E15" s="238">
        <v>21</v>
      </c>
      <c r="F15" s="238">
        <v>21</v>
      </c>
      <c r="G15" s="238">
        <v>21</v>
      </c>
      <c r="H15" s="238">
        <v>21</v>
      </c>
    </row>
    <row r="16" spans="1:8" s="68" customFormat="1">
      <c r="A16" s="196">
        <v>10</v>
      </c>
      <c r="B16" s="115" t="s">
        <v>9</v>
      </c>
      <c r="C16" s="161">
        <v>0</v>
      </c>
      <c r="D16" s="161">
        <v>14</v>
      </c>
      <c r="E16" s="161">
        <v>0</v>
      </c>
      <c r="F16" s="161">
        <v>0</v>
      </c>
      <c r="G16" s="161">
        <v>0</v>
      </c>
      <c r="H16" s="161">
        <v>0</v>
      </c>
    </row>
    <row r="17" spans="1:8" s="68" customFormat="1">
      <c r="A17" s="204">
        <v>11</v>
      </c>
      <c r="B17" s="118" t="s">
        <v>8</v>
      </c>
      <c r="C17" s="238">
        <v>10</v>
      </c>
      <c r="D17" s="238">
        <v>57</v>
      </c>
      <c r="E17" s="238">
        <v>31</v>
      </c>
      <c r="F17" s="238">
        <v>32</v>
      </c>
      <c r="G17" s="238">
        <v>31</v>
      </c>
      <c r="H17" s="238">
        <v>33</v>
      </c>
    </row>
    <row r="18" spans="1:8" s="68" customFormat="1">
      <c r="A18" s="196">
        <v>12</v>
      </c>
      <c r="B18" s="115" t="s">
        <v>7</v>
      </c>
      <c r="C18" s="161">
        <v>0</v>
      </c>
      <c r="D18" s="161">
        <v>38</v>
      </c>
      <c r="E18" s="161">
        <v>18</v>
      </c>
      <c r="F18" s="161">
        <v>20</v>
      </c>
      <c r="G18" s="161">
        <v>20</v>
      </c>
      <c r="H18" s="161">
        <v>20</v>
      </c>
    </row>
    <row r="19" spans="1:8" s="68" customFormat="1">
      <c r="A19" s="204">
        <v>13</v>
      </c>
      <c r="B19" s="118" t="s">
        <v>6</v>
      </c>
      <c r="C19" s="238">
        <v>1</v>
      </c>
      <c r="D19" s="238">
        <v>2</v>
      </c>
      <c r="E19" s="238">
        <v>0</v>
      </c>
      <c r="F19" s="238">
        <v>0</v>
      </c>
      <c r="G19" s="238">
        <v>0</v>
      </c>
      <c r="H19" s="238">
        <v>0</v>
      </c>
    </row>
    <row r="20" spans="1:8" s="68" customFormat="1">
      <c r="A20" s="196">
        <v>14</v>
      </c>
      <c r="B20" s="115" t="s">
        <v>5</v>
      </c>
      <c r="C20" s="161">
        <v>1</v>
      </c>
      <c r="D20" s="161">
        <v>12</v>
      </c>
      <c r="E20" s="161">
        <v>1</v>
      </c>
      <c r="F20" s="161">
        <v>1</v>
      </c>
      <c r="G20" s="161">
        <v>1</v>
      </c>
      <c r="H20" s="161">
        <v>1</v>
      </c>
    </row>
    <row r="21" spans="1:8" s="68" customFormat="1">
      <c r="A21" s="204">
        <v>15</v>
      </c>
      <c r="B21" s="118" t="s">
        <v>4</v>
      </c>
      <c r="C21" s="238">
        <v>0</v>
      </c>
      <c r="D21" s="238">
        <v>1</v>
      </c>
      <c r="E21" s="238">
        <v>0</v>
      </c>
      <c r="F21" s="238">
        <v>0</v>
      </c>
      <c r="G21" s="238">
        <v>0</v>
      </c>
      <c r="H21" s="238">
        <v>0</v>
      </c>
    </row>
    <row r="22" spans="1:8" s="68" customFormat="1">
      <c r="A22" s="196">
        <v>16</v>
      </c>
      <c r="B22" s="115" t="s">
        <v>3</v>
      </c>
      <c r="C22" s="161">
        <v>1</v>
      </c>
      <c r="D22" s="161">
        <v>48</v>
      </c>
      <c r="E22" s="161">
        <v>40</v>
      </c>
      <c r="F22" s="161">
        <v>40</v>
      </c>
      <c r="G22" s="161">
        <v>40</v>
      </c>
      <c r="H22" s="161">
        <v>40</v>
      </c>
    </row>
    <row r="23" spans="1:8" s="68" customFormat="1">
      <c r="A23" s="204">
        <v>17</v>
      </c>
      <c r="B23" s="118" t="s">
        <v>2</v>
      </c>
      <c r="C23" s="238">
        <v>1</v>
      </c>
      <c r="D23" s="238">
        <v>15</v>
      </c>
      <c r="E23" s="238">
        <v>1</v>
      </c>
      <c r="F23" s="238">
        <v>1</v>
      </c>
      <c r="G23" s="238">
        <v>2</v>
      </c>
      <c r="H23" s="238">
        <v>2</v>
      </c>
    </row>
    <row r="24" spans="1:8" s="68" customFormat="1">
      <c r="A24" s="196">
        <v>18</v>
      </c>
      <c r="B24" s="115" t="s">
        <v>1</v>
      </c>
      <c r="C24" s="161">
        <v>3</v>
      </c>
      <c r="D24" s="161">
        <v>126</v>
      </c>
      <c r="E24" s="161">
        <v>84</v>
      </c>
      <c r="F24" s="161">
        <v>84</v>
      </c>
      <c r="G24" s="161">
        <v>83</v>
      </c>
      <c r="H24" s="161">
        <v>84</v>
      </c>
    </row>
    <row r="25" spans="1:8" s="68" customFormat="1">
      <c r="A25" s="237"/>
      <c r="B25" s="123" t="s">
        <v>0</v>
      </c>
      <c r="C25" s="238">
        <f>SUM(C7:C24)</f>
        <v>179</v>
      </c>
      <c r="D25" s="238">
        <f t="shared" ref="D25:H25" si="0">SUM(D7:D24)</f>
        <v>2341</v>
      </c>
      <c r="E25" s="238">
        <f t="shared" si="0"/>
        <v>1267</v>
      </c>
      <c r="F25" s="238">
        <f t="shared" si="0"/>
        <v>1315</v>
      </c>
      <c r="G25" s="238">
        <f t="shared" si="0"/>
        <v>1285</v>
      </c>
      <c r="H25" s="238">
        <f t="shared" si="0"/>
        <v>1337</v>
      </c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70" zoomScaleNormal="70" workbookViewId="0">
      <selection activeCell="A2" sqref="A2:D22"/>
    </sheetView>
  </sheetViews>
  <sheetFormatPr defaultRowHeight="12.75"/>
  <cols>
    <col min="1" max="1" width="6.5703125" style="1" customWidth="1"/>
    <col min="2" max="2" width="35.140625" style="1" customWidth="1"/>
    <col min="3" max="3" width="17.7109375" style="1" customWidth="1"/>
    <col min="4" max="4" width="17.42578125" style="1" customWidth="1"/>
    <col min="5" max="6" width="16.7109375" style="1" customWidth="1"/>
    <col min="7" max="16384" width="9.140625" style="1"/>
  </cols>
  <sheetData>
    <row r="1" spans="1:6" ht="51" customHeight="1">
      <c r="A1" s="239" t="s">
        <v>206</v>
      </c>
      <c r="B1" s="239"/>
      <c r="C1" s="239"/>
      <c r="D1" s="239"/>
      <c r="E1" s="239"/>
      <c r="F1" s="239"/>
    </row>
    <row r="2" spans="1:6" ht="31.5" customHeight="1">
      <c r="A2" s="164" t="s">
        <v>174</v>
      </c>
      <c r="B2" s="240" t="s">
        <v>19</v>
      </c>
      <c r="C2" s="241" t="s">
        <v>207</v>
      </c>
      <c r="D2" s="241"/>
      <c r="E2" s="241" t="s">
        <v>175</v>
      </c>
      <c r="F2" s="241"/>
    </row>
    <row r="3" spans="1:6" ht="48.75" customHeight="1">
      <c r="A3" s="242"/>
      <c r="B3" s="240"/>
      <c r="C3" s="243" t="s">
        <v>176</v>
      </c>
      <c r="D3" s="243" t="s">
        <v>177</v>
      </c>
      <c r="E3" s="243" t="s">
        <v>176</v>
      </c>
      <c r="F3" s="243" t="s">
        <v>177</v>
      </c>
    </row>
    <row r="4" spans="1:6" s="44" customFormat="1" ht="27.95" customHeight="1">
      <c r="A4" s="244">
        <v>1</v>
      </c>
      <c r="B4" s="112" t="s">
        <v>39</v>
      </c>
      <c r="C4" s="245">
        <v>892</v>
      </c>
      <c r="D4" s="246">
        <v>1828</v>
      </c>
      <c r="E4" s="206">
        <v>957</v>
      </c>
      <c r="F4" s="246">
        <v>1970</v>
      </c>
    </row>
    <row r="5" spans="1:6" s="44" customFormat="1" ht="27.95" customHeight="1">
      <c r="A5" s="247">
        <v>2</v>
      </c>
      <c r="B5" s="115" t="s">
        <v>40</v>
      </c>
      <c r="C5" s="248">
        <v>899</v>
      </c>
      <c r="D5" s="249">
        <v>1942</v>
      </c>
      <c r="E5" s="250">
        <v>961</v>
      </c>
      <c r="F5" s="249">
        <v>2108</v>
      </c>
    </row>
    <row r="6" spans="1:6" s="44" customFormat="1" ht="27.95" customHeight="1">
      <c r="A6" s="251">
        <v>3</v>
      </c>
      <c r="B6" s="118" t="s">
        <v>41</v>
      </c>
      <c r="C6" s="252">
        <v>1587</v>
      </c>
      <c r="D6" s="253">
        <v>3146</v>
      </c>
      <c r="E6" s="254">
        <v>1692</v>
      </c>
      <c r="F6" s="253">
        <v>3363</v>
      </c>
    </row>
    <row r="7" spans="1:6" s="45" customFormat="1" ht="27.95" customHeight="1">
      <c r="A7" s="247">
        <v>4</v>
      </c>
      <c r="B7" s="115" t="s">
        <v>42</v>
      </c>
      <c r="C7" s="248">
        <v>4295</v>
      </c>
      <c r="D7" s="249">
        <v>8518</v>
      </c>
      <c r="E7" s="250">
        <v>4625</v>
      </c>
      <c r="F7" s="249">
        <v>9199</v>
      </c>
    </row>
    <row r="8" spans="1:6" s="44" customFormat="1" ht="27.95" customHeight="1">
      <c r="A8" s="251">
        <v>5</v>
      </c>
      <c r="B8" s="118" t="s">
        <v>43</v>
      </c>
      <c r="C8" s="252">
        <v>2286</v>
      </c>
      <c r="D8" s="253">
        <v>4665</v>
      </c>
      <c r="E8" s="254">
        <v>2443</v>
      </c>
      <c r="F8" s="253">
        <v>4985</v>
      </c>
    </row>
    <row r="9" spans="1:6" s="44" customFormat="1" ht="27.95" customHeight="1">
      <c r="A9" s="247">
        <v>6</v>
      </c>
      <c r="B9" s="115" t="s">
        <v>44</v>
      </c>
      <c r="C9" s="248">
        <v>3261</v>
      </c>
      <c r="D9" s="249">
        <v>6884</v>
      </c>
      <c r="E9" s="250">
        <v>3520</v>
      </c>
      <c r="F9" s="249">
        <v>7404</v>
      </c>
    </row>
    <row r="10" spans="1:6" s="45" customFormat="1" ht="27.95" customHeight="1">
      <c r="A10" s="251">
        <v>7</v>
      </c>
      <c r="B10" s="118" t="s">
        <v>45</v>
      </c>
      <c r="C10" s="252">
        <v>1065</v>
      </c>
      <c r="D10" s="255">
        <v>2202</v>
      </c>
      <c r="E10" s="256">
        <v>1159</v>
      </c>
      <c r="F10" s="255">
        <v>2397</v>
      </c>
    </row>
    <row r="11" spans="1:6" s="45" customFormat="1" ht="27.95" customHeight="1">
      <c r="A11" s="247">
        <v>8</v>
      </c>
      <c r="B11" s="115" t="s">
        <v>46</v>
      </c>
      <c r="C11" s="248">
        <v>793</v>
      </c>
      <c r="D11" s="249">
        <v>1577</v>
      </c>
      <c r="E11" s="250">
        <v>861</v>
      </c>
      <c r="F11" s="249">
        <v>1719</v>
      </c>
    </row>
    <row r="12" spans="1:6" s="44" customFormat="1" ht="27.95" customHeight="1">
      <c r="A12" s="251">
        <v>9</v>
      </c>
      <c r="B12" s="118" t="s">
        <v>47</v>
      </c>
      <c r="C12" s="252">
        <v>968</v>
      </c>
      <c r="D12" s="253">
        <v>2061</v>
      </c>
      <c r="E12" s="254">
        <v>1046</v>
      </c>
      <c r="F12" s="253">
        <v>2229</v>
      </c>
    </row>
    <row r="13" spans="1:6" s="45" customFormat="1" ht="27.95" customHeight="1">
      <c r="A13" s="247">
        <v>10</v>
      </c>
      <c r="B13" s="115" t="s">
        <v>48</v>
      </c>
      <c r="C13" s="248">
        <v>908</v>
      </c>
      <c r="D13" s="249">
        <v>1697</v>
      </c>
      <c r="E13" s="250">
        <v>959</v>
      </c>
      <c r="F13" s="249">
        <v>1785</v>
      </c>
    </row>
    <row r="14" spans="1:6" s="44" customFormat="1" ht="27.95" customHeight="1">
      <c r="A14" s="251">
        <v>11</v>
      </c>
      <c r="B14" s="118" t="s">
        <v>49</v>
      </c>
      <c r="C14" s="252">
        <v>994</v>
      </c>
      <c r="D14" s="253">
        <v>2059</v>
      </c>
      <c r="E14" s="254">
        <v>1089</v>
      </c>
      <c r="F14" s="253">
        <v>2249</v>
      </c>
    </row>
    <row r="15" spans="1:6" s="44" customFormat="1" ht="27.95" customHeight="1">
      <c r="A15" s="247">
        <v>12</v>
      </c>
      <c r="B15" s="115" t="s">
        <v>50</v>
      </c>
      <c r="C15" s="248">
        <v>1144</v>
      </c>
      <c r="D15" s="249">
        <v>2407</v>
      </c>
      <c r="E15" s="250">
        <v>1224</v>
      </c>
      <c r="F15" s="249">
        <v>2599</v>
      </c>
    </row>
    <row r="16" spans="1:6" s="44" customFormat="1" ht="27.95" customHeight="1">
      <c r="A16" s="251">
        <v>13</v>
      </c>
      <c r="B16" s="118" t="s">
        <v>51</v>
      </c>
      <c r="C16" s="252">
        <v>913</v>
      </c>
      <c r="D16" s="253">
        <v>1704</v>
      </c>
      <c r="E16" s="254">
        <v>981</v>
      </c>
      <c r="F16" s="253">
        <v>1845</v>
      </c>
    </row>
    <row r="17" spans="1:6" s="45" customFormat="1" ht="27.95" customHeight="1">
      <c r="A17" s="247">
        <v>14</v>
      </c>
      <c r="B17" s="115" t="s">
        <v>52</v>
      </c>
      <c r="C17" s="248">
        <v>1264</v>
      </c>
      <c r="D17" s="249">
        <v>2654</v>
      </c>
      <c r="E17" s="250">
        <v>1334</v>
      </c>
      <c r="F17" s="249">
        <v>2847</v>
      </c>
    </row>
    <row r="18" spans="1:6" s="44" customFormat="1" ht="27.95" customHeight="1">
      <c r="A18" s="251">
        <v>15</v>
      </c>
      <c r="B18" s="118" t="s">
        <v>53</v>
      </c>
      <c r="C18" s="252">
        <v>1173</v>
      </c>
      <c r="D18" s="253">
        <v>2395</v>
      </c>
      <c r="E18" s="254">
        <v>1237</v>
      </c>
      <c r="F18" s="253">
        <v>2515</v>
      </c>
    </row>
    <row r="19" spans="1:6" s="44" customFormat="1" ht="27.95" customHeight="1">
      <c r="A19" s="247">
        <v>16</v>
      </c>
      <c r="B19" s="115" t="s">
        <v>54</v>
      </c>
      <c r="C19" s="248">
        <v>406</v>
      </c>
      <c r="D19" s="249">
        <v>835</v>
      </c>
      <c r="E19" s="250">
        <v>433</v>
      </c>
      <c r="F19" s="249">
        <v>905</v>
      </c>
    </row>
    <row r="20" spans="1:6" s="44" customFormat="1" ht="27.95" customHeight="1">
      <c r="A20" s="251">
        <v>17</v>
      </c>
      <c r="B20" s="118" t="s">
        <v>55</v>
      </c>
      <c r="C20" s="252">
        <v>1109</v>
      </c>
      <c r="D20" s="253">
        <v>2174</v>
      </c>
      <c r="E20" s="254">
        <v>1182</v>
      </c>
      <c r="F20" s="253">
        <v>2332</v>
      </c>
    </row>
    <row r="21" spans="1:6" s="44" customFormat="1" ht="27.95" customHeight="1">
      <c r="A21" s="247">
        <v>18</v>
      </c>
      <c r="B21" s="115" t="s">
        <v>56</v>
      </c>
      <c r="C21" s="248">
        <v>1492</v>
      </c>
      <c r="D21" s="249">
        <v>3026</v>
      </c>
      <c r="E21" s="250">
        <v>1579</v>
      </c>
      <c r="F21" s="249">
        <v>3256</v>
      </c>
    </row>
    <row r="22" spans="1:6" s="47" customFormat="1" ht="27.95" customHeight="1">
      <c r="A22" s="257" t="s">
        <v>0</v>
      </c>
      <c r="B22" s="258"/>
      <c r="C22" s="259">
        <f>SUM(C4:C21)</f>
        <v>25449</v>
      </c>
      <c r="D22" s="259">
        <f t="shared" ref="D22:F22" si="0">SUM(D4:D21)</f>
        <v>51774</v>
      </c>
      <c r="E22" s="259">
        <f t="shared" si="0"/>
        <v>27282</v>
      </c>
      <c r="F22" s="259">
        <f t="shared" si="0"/>
        <v>55707</v>
      </c>
    </row>
    <row r="24" spans="1:6" ht="15.75">
      <c r="B24" s="46"/>
      <c r="C24" s="6"/>
      <c r="D24" s="6"/>
      <c r="E24" s="6"/>
      <c r="F24" s="6"/>
    </row>
    <row r="27" spans="1:6" ht="28.5" customHeight="1">
      <c r="C27" s="2"/>
      <c r="D27" s="2"/>
      <c r="E27" s="2"/>
      <c r="F27" s="2"/>
    </row>
  </sheetData>
  <mergeCells count="6">
    <mergeCell ref="A22:B22"/>
    <mergeCell ref="A1:F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11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актуальные</vt:lpstr>
      <vt:lpstr>ветераны ВОВ</vt:lpstr>
      <vt:lpstr>инвалиды</vt:lpstr>
      <vt:lpstr>Многод. семьи</vt:lpstr>
      <vt:lpstr>ЕДК многод</vt:lpstr>
      <vt:lpstr>бер и корм</vt:lpstr>
      <vt:lpstr>до 1,5 лет</vt:lpstr>
      <vt:lpstr>ДетСад</vt:lpstr>
      <vt:lpstr>ДП</vt:lpstr>
      <vt:lpstr>3-7</vt:lpstr>
      <vt:lpstr>ЕДВ на 1-го</vt:lpstr>
      <vt:lpstr>ЕДВ на 3-го</vt:lpstr>
      <vt:lpstr>дет с заб</vt:lpstr>
      <vt:lpstr>ежегодные</vt:lpstr>
      <vt:lpstr>единоврем</vt:lpstr>
      <vt:lpstr>иные</vt:lpstr>
      <vt:lpstr>мат.капитал</vt:lpstr>
      <vt:lpstr>ЕДВ</vt:lpstr>
      <vt:lpstr>ФЕДК</vt:lpstr>
      <vt:lpstr>РЕДК</vt:lpstr>
      <vt:lpstr>ЕДК село</vt:lpstr>
      <vt:lpstr>475+142</vt:lpstr>
      <vt:lpstr>субсидии</vt:lpstr>
      <vt:lpstr>актуальные!Область_печати</vt:lpstr>
      <vt:lpstr>'ЕДК многод'!Область_печати</vt:lpstr>
      <vt:lpstr>ежегодные!Область_печати</vt:lpstr>
      <vt:lpstr>РЕДК!Область_печати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Анчукова Елена Леонидовна</dc:creator>
  <cp:lastModifiedBy>Ющинская Лариса Петровна</cp:lastModifiedBy>
  <cp:lastPrinted>2020-08-17T06:39:28Z</cp:lastPrinted>
  <dcterms:created xsi:type="dcterms:W3CDTF">2020-06-17T13:05:32Z</dcterms:created>
  <dcterms:modified xsi:type="dcterms:W3CDTF">2020-08-17T07:44:10Z</dcterms:modified>
</cp:coreProperties>
</file>